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e6ae81e70e4285" /></Relationships>
</file>

<file path=xl/workbook.xml><?xml version="1.0" encoding="utf-8"?>
<x:workbook xmlns:x="http://schemas.openxmlformats.org/spreadsheetml/2006/main">
  <x:sheets>
    <x:sheet xmlns:r="http://schemas.openxmlformats.org/officeDocument/2006/relationships" name="Assessment" sheetId="1" r:id="Rac264d785e254adf"/>
    <x:sheet xmlns:r="http://schemas.openxmlformats.org/officeDocument/2006/relationships" name="Parts review" sheetId="2" r:id="Rb2f73cbb15a94374"/>
    <x:sheet xmlns:r="http://schemas.openxmlformats.org/officeDocument/2006/relationships" name="Guide and example" sheetId="3" r:id="R4f6e0d4f9380406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0;[Red](#,##0.00);0.00"/>
  </x:numFmts>
  <x:fonts count="11">
    <x:font>
      <x:sz val="11"/>
      <x:name val="Carlito"/>
    </x:font>
    <x:font>
      <x:sz val="11"/>
      <x:color rgb="FF172230"/>
      <x:name val="Calibri"/>
    </x:font>
    <x:font>
      <x:sz val="22"/>
      <x:color rgb="FF0B1D33"/>
      <x:name val="Calibri"/>
    </x:font>
    <x:font>
      <x:sz val="11"/>
      <x:color rgb="FF0B1D33"/>
      <x:name val="Calibri"/>
    </x:font>
    <x:font>
      <x:sz val="12"/>
      <x:color rgb="FF0B1D33"/>
      <x:name val="Calibri"/>
    </x:font>
    <x:font>
      <x:b/>
      <x:sz val="12"/>
      <x:color rgb="FFFFFFFF"/>
      <x:name val="Calibri"/>
    </x:font>
    <x:font>
      <x:b/>
      <x:sz val="11"/>
      <x:color rgb="FF172230"/>
      <x:name val="Calibri"/>
    </x:font>
    <x:font>
      <x:sz val="17"/>
      <x:color rgb="FF0B1D33"/>
      <x:name val="Calibri"/>
    </x:font>
    <x:font>
      <x:b/>
      <x:sz val="11"/>
      <x:color rgb="FFFFFFFF"/>
      <x:name val="Calibri"/>
    </x:font>
    <x:font>
      <x:b/>
      <x:sz val="11"/>
      <x:color rgb="FF0B1D33"/>
      <x:name val="Calibri"/>
    </x:font>
    <x:font>
      <x:sz val="11"/>
      <x:color rgb="FFFFFFFF"/>
      <x:name val="Calibri"/>
    </x:font>
  </x:fonts>
  <x:fills count="7">
    <x:fill>
      <x:patternFill patternType="none"/>
    </x:fill>
    <x:fill>
      <x:patternFill patternType="gray125"/>
    </x:fill>
    <x:fill>
      <x:patternFill patternType="solid">
        <x:fgColor rgb="FF0B1D33"/>
      </x:patternFill>
    </x:fill>
    <x:fill>
      <x:patternFill patternType="solid">
        <x:fgColor rgb="FFFFF4D6"/>
      </x:patternFill>
    </x:fill>
    <x:fill>
      <x:patternFill patternType="solid">
        <x:fgColor rgb="FFE9EEF3"/>
      </x:patternFill>
    </x:fill>
    <x:fill>
      <x:patternFill patternType="solid">
        <x:fgColor rgb="FFF2F5F8"/>
      </x:patternFill>
    </x:fill>
    <x:fill>
      <x:patternFill patternType="solid">
        <x:fgColor rgb="FFFFFFFF"/>
      </x:patternFill>
    </x:fill>
  </x:fills>
  <x:borders count="1">
    <x:border>
      <x:left/>
      <x:right/>
      <x:top/>
      <x:bottom/>
      <x:diagonal/>
    </x:border>
  </x:borders>
  <x:cellStyleXfs count="1">
    <x:xf numFmtId="0" fontId="0" fillId="0" borderId="0"/>
  </x:cellStyleXfs>
  <x:cellXfs count="3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8" fillId="2" borderId="0" xfId="0" applyNumberFormat="1" applyFont="1" applyFill="1" applyBorder="1" applyAlignment="1">
      <x:alignment vertical="center"/>
    </x:xf>
    <x:xf numFmtId="0" fontId="8" fillId="2"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0" fontId="9" fillId="0" borderId="0" xfId="0" applyNumberFormat="1" applyFont="1" applyFill="1" applyBorder="1" applyAlignment="1">
      <x:alignment vertical="center" wrapText="1"/>
    </x:xf>
    <x:xf numFmtId="0" fontId="9" fillId="5" borderId="0" xfId="0" applyNumberFormat="1" applyFont="1" applyFill="1" applyBorder="1" applyAlignment="1">
      <x:alignment vertical="center" wrapText="1"/>
    </x:xf>
    <x:xf numFmtId="0" fontId="3" fillId="5" borderId="0" xfId="0" applyNumberFormat="1" applyFont="1" applyFill="1" applyBorder="1" applyAlignment="1">
      <x:alignment vertical="center" wrapText="1"/>
    </x:xf>
    <x:xf numFmtId="0" fontId="9" fillId="6" borderId="0" xfId="0" applyNumberFormat="1" applyFont="1" applyFill="1" applyBorder="1" applyAlignment="1">
      <x:alignment vertical="center" wrapText="1"/>
    </x:xf>
    <x:xf numFmtId="0" fontId="3" fillId="6"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cellXfs>
  <x:cellStyles count="1">
    <x:cellStyle name="Normal" xfId="0"/>
  </x:cellStyles>
  <x:dxfs count="2">
    <x:dxf>
      <x:font>
        <x:color rgb="FF9A3412"/>
      </x:font>
      <x:fill>
        <x:patternFill patternType="solid">
          <x:bgColor rgb="FFFBE5DF"/>
        </x:patternFill>
      </x:fill>
    </x:dxf>
    <x:dxf>
      <x:font>
        <x:color rgb="FF166534"/>
      </x:font>
      <x:fill>
        <x:patternFill patternType="solid">
          <x:bgColor rgb="FFE3F1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87a9c46422f44b0" /><Relationship Type="http://schemas.openxmlformats.org/officeDocument/2006/relationships/theme" Target="/xl/theme/theme1.xml" Id="Ra2fa71f5d2874677" /><Relationship Type="http://schemas.openxmlformats.org/officeDocument/2006/relationships/sharedStrings" Target="/xl/sharedStrings.xml" Id="R88eab5ee3e24411f" /><Relationship Type="http://schemas.openxmlformats.org/officeDocument/2006/relationships/worksheet" Target="/xl/worksheets/sheet1.xml" Id="Rac264d785e254adf" /><Relationship Type="http://schemas.openxmlformats.org/officeDocument/2006/relationships/worksheet" Target="/xl/worksheets/sheet2.xml" Id="Rb2f73cbb15a94374" /><Relationship Type="http://schemas.openxmlformats.org/officeDocument/2006/relationships/worksheet" Target="/xl/worksheets/sheet3.xml" Id="R4f6e0d4f9380406f" /></Relationships>
</file>

<file path=xl/tables/table1.xml><?xml version="1.0" encoding="utf-8"?>
<x:table xmlns:x="http://schemas.openxmlformats.org/spreadsheetml/2006/main" id="1" name="CandidateReview" displayName="CandidateReview" ref="A7:AB27" headerRowCount="1" totalsRowCount="0" totalsRowShown="0">
  <x:autoFilter ref="A7:AB27"/>
  <x:tableColumns count="28">
    <x:tableColumn id="1" name="Record ID"/>
    <x:tableColumn id="2" name="Site"/>
    <x:tableColumn id="3" name="Item and asset applicability"/>
    <x:tableColumn id="4" name="Criticality"/>
    <x:tableColumn id="5" name="Recovery lead time&#10;days"/>
    <x:tableColumn id="6" name="Evidence reference&#10;and coverage basis"/>
    <x:tableColumn id="7" name="On-hand quantity"/>
    <x:tableColumn id="8" name="Approved protected quantity"/>
    <x:tableColumn id="9" name="Candidate excess quantity"/>
    <x:tableColumn id="10" name="Book cost per unit"/>
    <x:tableColumn id="11" name="Action route"/>
    <x:tableColumn id="12" name="Engineering approval"/>
    <x:tableColumn id="13" name="Supply approval"/>
    <x:tableColumn id="14" name="Finance approval"/>
    <x:tableColumn id="15" name="Action owner"/>
    <x:tableColumn id="16" name="Expected cash date"/>
    <x:tableColumn id="17" name="Planned avoided payments"/>
    <x:tableColumn id="18" name="Planned cash receipts"/>
    <x:tableColumn id="19" name="Planned cash costs"/>
    <x:tableColumn id="20" name="Approved net cash benefit"/>
    <x:tableColumn id="21" name="Approved book reduction"/>
    <x:tableColumn id="22" name="Decision status"/>
    <x:tableColumn id="23" name="Actual cash receipts"/>
    <x:tableColumn id="24" name="Actual avoided payments"/>
    <x:tableColumn id="25" name="Actual cash costs"/>
    <x:tableColumn id="26" name="Reported actual net cash"/>
    <x:tableColumn id="27" name="Actual quantity removed"/>
    <x:tableColumn id="28" name="Notes and evidence of actual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9e8c50aa20a4938" /></Relationships>
</file>

<file path=xl/worksheets/sheet1.xml><?xml version="1.0" encoding="utf-8"?>
<x:worksheet xmlns:x="http://schemas.openxmlformats.org/spreadsheetml/2006/main">
  <x:sheetPr>
    <x:tabColor rgb="FF0B1D33"/>
  </x:sheetPr>
  <x:sheetViews>
    <x:sheetView showGridLines="0" workbookViewId="0">
      <x:pane ySplit="7" topLeftCell="A8"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26" customHeight="1">
      <x:c r="A1" s="4" t="str">
        <x:v>Release Working Capital Without Increasing Downtime</x:v>
      </x:c>
      <x:c r="B1" s="4" t="str">
        <x:v>Release Working Capital Without Increasing Downtime</x:v>
      </x:c>
      <x:c r="C1" s="4" t="str">
        <x:v>Release Working Capital Without Increasing Downtime</x:v>
      </x:c>
      <x:c r="D1" s="4" t="str">
        <x:v>Release Working Capital Without Increasing Downtime</x:v>
      </x:c>
      <x:c r="E1" s="4" t="str">
        <x:v>Release Working Capital Without Increasing Downtime</x:v>
      </x:c>
      <x:c r="F1" s="4" t="str">
        <x:v>Release Working Capital Without Increasing Downtime</x:v>
      </x:c>
      <x:c r="G1" s="4" t="str">
        <x:v>Release Working Capital Without Increasing Downtime</x:v>
      </x:c>
      <x:c r="H1" s="4" t="str">
        <x:v>Release Working Capital Without Increasing Downtime</x:v>
      </x:c>
      <x:c r="I1" s="2"/>
      <x:c r="J1" s="2"/>
      <x:c r="K1" s="2"/>
      <x:c r="L1" s="2"/>
      <x:c r="M1" s="2"/>
      <x:c r="N1" s="2"/>
      <x:c r="O1" s="2"/>
      <x:c r="P1" s="2"/>
      <x:c r="Q1" s="2"/>
      <x:c r="R1" s="2"/>
      <x:c r="S1" s="2"/>
      <x:c r="T1" s="2"/>
      <x:c r="U1" s="2"/>
      <x:c r="V1" s="2"/>
      <x:c r="W1" s="2"/>
      <x:c r="X1" s="2"/>
      <x:c r="Y1" s="2"/>
      <x:c r="Z1" s="2"/>
      <x:c r="AA1" s="2"/>
      <x:c r="AB1" s="2"/>
    </x:row>
    <x:row r="2" ht="26" customHeight="1">
      <x:c r="A2" s="4" t="str">
        <x:v>Release Working Capital Without Increasing Downtime</x:v>
      </x:c>
      <x:c r="B2" s="4" t="str">
        <x:v>Release Working Capital Without Increasing Downtime</x:v>
      </x:c>
      <x:c r="C2" s="4" t="str">
        <x:v>Release Working Capital Without Increasing Downtime</x:v>
      </x:c>
      <x:c r="D2" s="4" t="str">
        <x:v>Release Working Capital Without Increasing Downtime</x:v>
      </x:c>
      <x:c r="E2" s="4" t="str">
        <x:v>Release Working Capital Without Increasing Downtime</x:v>
      </x:c>
      <x:c r="F2" s="4" t="str">
        <x:v>Release Working Capital Without Increasing Downtime</x:v>
      </x:c>
      <x:c r="G2" s="4" t="str">
        <x:v>Release Working Capital Without Increasing Downtime</x:v>
      </x:c>
      <x:c r="H2" s="4" t="str">
        <x:v>Release Working Capital Without Increasing Downtime</x:v>
      </x:c>
      <x:c r="I2" s="2"/>
      <x:c r="J2" s="2"/>
      <x:c r="K2" s="2"/>
      <x:c r="L2" s="2"/>
      <x:c r="M2" s="2"/>
      <x:c r="N2" s="2"/>
      <x:c r="O2" s="2"/>
      <x:c r="P2" s="2"/>
      <x:c r="Q2" s="2"/>
      <x:c r="R2" s="2"/>
      <x:c r="S2" s="2"/>
      <x:c r="T2" s="2"/>
      <x:c r="U2" s="2"/>
      <x:c r="V2" s="2"/>
      <x:c r="W2" s="2"/>
      <x:c r="X2" s="2"/>
      <x:c r="Y2" s="2"/>
      <x:c r="Z2" s="2"/>
      <x:c r="AA2" s="2"/>
      <x:c r="AB2" s="2"/>
    </x:row>
    <x:row r="3" ht="26" customHeight="1">
      <x:c r="A3" s="6" t="str">
        <x:v>MRO EXCELLENCE  |  Executive assessment and ninety day pilot</x:v>
      </x:c>
      <x:c r="B3" s="6" t="str">
        <x:v>MRO EXCELLENCE  |  Executive assessment and ninety day pilot</x:v>
      </x:c>
      <x:c r="C3" s="6" t="str">
        <x:v>MRO EXCELLENCE  |  Executive assessment and ninety day pilot</x:v>
      </x:c>
      <x:c r="D3" s="6" t="str">
        <x:v>MRO EXCELLENCE  |  Executive assessment and ninety day pilot</x:v>
      </x:c>
      <x:c r="E3" s="6" t="str">
        <x:v>MRO EXCELLENCE  |  Executive assessment and ninety day pilot</x:v>
      </x:c>
      <x:c r="F3" s="6" t="str">
        <x:v>MRO EXCELLENCE  |  Executive assessment and ninety day pilot</x:v>
      </x:c>
      <x:c r="G3" s="6" t="str">
        <x:v>MRO EXCELLENCE  |  Executive assessment and ninety day pilot</x:v>
      </x:c>
      <x:c r="H3" s="6" t="str">
        <x:v>MRO EXCELLENCE  |  Executive assessment and ninety day pilot</x:v>
      </x:c>
      <x:c r="I3" s="2"/>
      <x:c r="J3" s="2"/>
      <x:c r="K3" s="2"/>
      <x:c r="L3" s="2"/>
      <x:c r="M3" s="2"/>
      <x:c r="N3" s="2"/>
      <x:c r="O3" s="2"/>
      <x:c r="P3" s="2"/>
      <x:c r="Q3" s="2"/>
      <x:c r="R3" s="2"/>
      <x:c r="S3" s="2"/>
      <x:c r="T3" s="2"/>
      <x:c r="U3" s="2"/>
      <x:c r="V3" s="2"/>
      <x:c r="W3" s="2"/>
      <x:c r="X3" s="2"/>
      <x:c r="Y3" s="2"/>
      <x:c r="Z3" s="2"/>
      <x:c r="AA3" s="2"/>
      <x:c r="AB3" s="2"/>
    </x:row>
    <x:row r="4" ht="26" customHeight="1">
      <x:c r="A4" s="6" t="str">
        <x:v>Start here. Complete the amber fields, record candidates on Parts review, then review approved opportunities and operating results. Zero means a verified zero; blank means unknown. No client data is prefilled.</x:v>
      </x:c>
      <x:c r="B4" s="6" t="str">
        <x:v>Start here. Complete the amber fields, record candidates on Parts review, then review approved opportunities and operating results. Zero means a verified zero; blank means unknown. No client data is prefilled.</x:v>
      </x:c>
      <x:c r="C4" s="6" t="str">
        <x:v>Start here. Complete the amber fields, record candidates on Parts review, then review approved opportunities and operating results. Zero means a verified zero; blank means unknown. No client data is prefilled.</x:v>
      </x:c>
      <x:c r="D4" s="6" t="str">
        <x:v>Start here. Complete the amber fields, record candidates on Parts review, then review approved opportunities and operating results. Zero means a verified zero; blank means unknown. No client data is prefilled.</x:v>
      </x:c>
      <x:c r="E4" s="6" t="str">
        <x:v>Start here. Complete the amber fields, record candidates on Parts review, then review approved opportunities and operating results. Zero means a verified zero; blank means unknown. No client data is prefilled.</x:v>
      </x:c>
      <x:c r="F4" s="6" t="str">
        <x:v>Start here. Complete the amber fields, record candidates on Parts review, then review approved opportunities and operating results. Zero means a verified zero; blank means unknown. No client data is prefilled.</x:v>
      </x:c>
      <x:c r="G4" s="6" t="str">
        <x:v>Start here. Complete the amber fields, record candidates on Parts review, then review approved opportunities and operating results. Zero means a verified zero; blank means unknown. No client data is prefilled.</x:v>
      </x:c>
      <x:c r="H4" s="6" t="str">
        <x:v>Start here. Complete the amber fields, record candidates on Parts review, then review approved opportunities and operating results. Zero means a verified zero; blank means unknown. No client data is prefilled.</x:v>
      </x:c>
      <x:c r="I4" s="2"/>
      <x:c r="J4" s="2"/>
      <x:c r="K4" s="2"/>
      <x:c r="L4" s="2"/>
      <x:c r="M4" s="2"/>
      <x:c r="N4" s="2"/>
      <x:c r="O4" s="2"/>
      <x:c r="P4" s="2"/>
      <x:c r="Q4" s="2"/>
      <x:c r="R4" s="2"/>
      <x:c r="S4" s="2"/>
      <x:c r="T4" s="2"/>
      <x:c r="U4" s="2"/>
      <x:c r="V4" s="2"/>
      <x:c r="W4" s="2"/>
      <x:c r="X4" s="2"/>
      <x:c r="Y4" s="2"/>
      <x:c r="Z4" s="2"/>
      <x:c r="AA4" s="2"/>
      <x:c r="AB4" s="2"/>
    </x:row>
    <x:row r="5" ht="26" customHeight="1">
      <x:c r="A5" s="6" t="str">
        <x:v>Start here. Complete the amber fields, record candidates on Parts review, then review approved opportunities and operating results. Zero means a verified zero; blank means unknown. No client data is prefilled.</x:v>
      </x:c>
      <x:c r="B5" s="6" t="str">
        <x:v>Start here. Complete the amber fields, record candidates on Parts review, then review approved opportunities and operating results. Zero means a verified zero; blank means unknown. No client data is prefilled.</x:v>
      </x:c>
      <x:c r="C5" s="6" t="str">
        <x:v>Start here. Complete the amber fields, record candidates on Parts review, then review approved opportunities and operating results. Zero means a verified zero; blank means unknown. No client data is prefilled.</x:v>
      </x:c>
      <x:c r="D5" s="6" t="str">
        <x:v>Start here. Complete the amber fields, record candidates on Parts review, then review approved opportunities and operating results. Zero means a verified zero; blank means unknown. No client data is prefilled.</x:v>
      </x:c>
      <x:c r="E5" s="6" t="str">
        <x:v>Start here. Complete the amber fields, record candidates on Parts review, then review approved opportunities and operating results. Zero means a verified zero; blank means unknown. No client data is prefilled.</x:v>
      </x:c>
      <x:c r="F5" s="6" t="str">
        <x:v>Start here. Complete the amber fields, record candidates on Parts review, then review approved opportunities and operating results. Zero means a verified zero; blank means unknown. No client data is prefilled.</x:v>
      </x:c>
      <x:c r="G5" s="6" t="str">
        <x:v>Start here. Complete the amber fields, record candidates on Parts review, then review approved opportunities and operating results. Zero means a verified zero; blank means unknown. No client data is prefilled.</x:v>
      </x:c>
      <x:c r="H5" s="6" t="str">
        <x:v>Start here. Complete the amber fields, record candidates on Parts review, then review approved opportunities and operating results. Zero means a verified zero; blank means unknown. No client data is prefilled.</x:v>
      </x:c>
      <x:c r="I5" s="2"/>
      <x:c r="J5" s="2"/>
      <x:c r="K5" s="2"/>
      <x:c r="L5" s="2"/>
      <x:c r="M5" s="2"/>
      <x:c r="N5" s="2"/>
      <x:c r="O5" s="2"/>
      <x:c r="P5" s="2"/>
      <x:c r="Q5" s="2"/>
      <x:c r="R5" s="2"/>
      <x:c r="S5" s="2"/>
      <x:c r="T5" s="2"/>
      <x:c r="U5" s="2"/>
      <x:c r="V5" s="2"/>
      <x:c r="W5" s="2"/>
      <x:c r="X5" s="2"/>
      <x:c r="Y5" s="2"/>
      <x:c r="Z5" s="2"/>
      <x:c r="AA5" s="2"/>
      <x:c r="AB5" s="2"/>
    </x:row>
    <x:row r="6" ht="26" customHeight="1">
      <x:c r="A6" s="2"/>
      <x:c r="B6" s="2"/>
      <x:c r="C6" s="2"/>
      <x:c r="D6" s="2"/>
      <x:c r="E6" s="2"/>
      <x:c r="F6" s="2"/>
      <x:c r="G6" s="2"/>
      <x:c r="H6" s="2"/>
      <x:c r="I6" s="2"/>
      <x:c r="J6" s="2"/>
      <x:c r="K6" s="2"/>
      <x:c r="L6" s="2"/>
      <x:c r="M6" s="2"/>
      <x:c r="N6" s="2"/>
      <x:c r="O6" s="2"/>
      <x:c r="P6" s="2"/>
      <x:c r="Q6" s="2"/>
      <x:c r="R6" s="2"/>
      <x:c r="S6" s="2"/>
      <x:c r="T6" s="2"/>
      <x:c r="U6" s="2"/>
      <x:c r="V6" s="2"/>
      <x:c r="W6" s="2"/>
      <x:c r="X6" s="2"/>
      <x:c r="Y6" s="2"/>
      <x:c r="Z6" s="2"/>
      <x:c r="AA6" s="2"/>
      <x:c r="AB6" s="2"/>
    </x:row>
    <x:row r="7" ht="26" customHeight="1">
      <x:c r="A7" s="10" t="str">
        <x:v>1  Define the scope and baseline</x:v>
      </x:c>
      <x:c r="B7" s="10" t="str">
        <x:v>1  Define the scope and baseline</x:v>
      </x:c>
      <x:c r="C7" s="10" t="str">
        <x:v>1  Define the scope and baseline</x:v>
      </x:c>
      <x:c r="D7" s="10" t="str">
        <x:v>1  Define the scope and baseline</x:v>
      </x:c>
      <x:c r="E7" s="10" t="str">
        <x:v>1  Define the scope and baseline</x:v>
      </x:c>
      <x:c r="F7" s="10" t="str">
        <x:v>1  Define the scope and baseline</x:v>
      </x:c>
      <x:c r="G7" s="10" t="str">
        <x:v>1  Define the scope and baseline</x:v>
      </x:c>
      <x:c r="H7" s="10" t="str">
        <x:v>1  Define the scope and baseline</x:v>
      </x:c>
      <x:c r="I7" s="2"/>
      <x:c r="J7" s="2"/>
      <x:c r="K7" s="2"/>
      <x:c r="L7" s="2"/>
      <x:c r="M7" s="2"/>
      <x:c r="N7" s="2"/>
      <x:c r="O7" s="2"/>
      <x:c r="P7" s="2"/>
      <x:c r="Q7" s="2"/>
      <x:c r="R7" s="2"/>
      <x:c r="S7" s="2"/>
      <x:c r="T7" s="2"/>
      <x:c r="U7" s="2"/>
      <x:c r="V7" s="2"/>
      <x:c r="W7" s="2"/>
      <x:c r="X7" s="2"/>
      <x:c r="Y7" s="2"/>
      <x:c r="Z7" s="2"/>
      <x:c r="AA7" s="2"/>
      <x:c r="AB7" s="2"/>
    </x:row>
    <x:row r="8" ht="26" customHeight="1">
      <x:c r="A8" s="2" t="str">
        <x:v>Organization</x:v>
      </x:c>
      <x:c r="B8" s="11"/>
      <x:c r="C8" s="11"/>
      <x:c r="D8" s="11"/>
      <x:c r="E8" s="2" t="str">
        <x:v>Site or family</x:v>
      </x:c>
      <x:c r="F8" s="11"/>
      <x:c r="G8" s="11"/>
      <x:c r="H8" s="11"/>
      <x:c r="I8" s="2"/>
      <x:c r="J8" s="2"/>
      <x:c r="K8" s="2"/>
      <x:c r="L8" s="2"/>
      <x:c r="M8" s="2"/>
      <x:c r="N8" s="2"/>
      <x:c r="O8" s="2"/>
      <x:c r="P8" s="2"/>
      <x:c r="Q8" s="2"/>
      <x:c r="R8" s="2"/>
      <x:c r="S8" s="2"/>
      <x:c r="T8" s="2"/>
      <x:c r="U8" s="2"/>
      <x:c r="V8" s="2"/>
      <x:c r="W8" s="2"/>
      <x:c r="X8" s="2"/>
      <x:c r="Y8" s="2"/>
      <x:c r="Z8" s="2"/>
      <x:c r="AA8" s="2"/>
      <x:c r="AB8" s="2"/>
    </x:row>
    <x:row r="9" ht="26" customHeight="1">
      <x:c r="A9" s="2" t="str">
        <x:v>Review owner</x:v>
      </x:c>
      <x:c r="B9" s="11"/>
      <x:c r="C9" s="11"/>
      <x:c r="D9" s="11"/>
      <x:c r="E9" s="2" t="str">
        <x:v>Currency</x:v>
      </x:c>
      <x:c r="F9" s="11" t="str">
        <x:v>USD</x:v>
      </x:c>
      <x:c r="G9" s="11"/>
      <x:c r="H9" s="11"/>
      <x:c r="I9" s="2"/>
      <x:c r="J9" s="2"/>
      <x:c r="K9" s="2"/>
      <x:c r="L9" s="2"/>
      <x:c r="M9" s="2"/>
      <x:c r="N9" s="2"/>
      <x:c r="O9" s="2"/>
      <x:c r="P9" s="2"/>
      <x:c r="Q9" s="2"/>
      <x:c r="R9" s="2"/>
      <x:c r="S9" s="2"/>
      <x:c r="T9" s="2"/>
      <x:c r="U9" s="2"/>
      <x:c r="V9" s="2"/>
      <x:c r="W9" s="2"/>
      <x:c r="X9" s="2"/>
      <x:c r="Y9" s="2"/>
      <x:c r="Z9" s="2"/>
      <x:c r="AA9" s="2"/>
      <x:c r="AB9" s="2"/>
    </x:row>
    <x:row r="10" ht="26" customHeight="1">
      <x:c r="A10" s="2" t="str">
        <x:v>Baseline date</x:v>
      </x:c>
      <x:c r="B10" s="12"/>
      <x:c r="C10" s="12"/>
      <x:c r="D10" s="12"/>
      <x:c r="E10" s="2" t="str">
        <x:v>Review end date</x:v>
      </x:c>
      <x:c r="F10" s="12"/>
      <x:c r="G10" s="12"/>
      <x:c r="H10" s="12"/>
      <x:c r="I10" s="2"/>
      <x:c r="J10" s="2"/>
      <x:c r="K10" s="2"/>
      <x:c r="L10" s="2"/>
      <x:c r="M10" s="2"/>
      <x:c r="N10" s="2"/>
      <x:c r="O10" s="2"/>
      <x:c r="P10" s="2"/>
      <x:c r="Q10" s="2"/>
      <x:c r="R10" s="2"/>
      <x:c r="S10" s="2"/>
      <x:c r="T10" s="2"/>
      <x:c r="U10" s="2"/>
      <x:c r="V10" s="2"/>
      <x:c r="W10" s="2"/>
      <x:c r="X10" s="2"/>
      <x:c r="Y10" s="2"/>
      <x:c r="Z10" s="2"/>
      <x:c r="AA10" s="2"/>
      <x:c r="AB10" s="2"/>
    </x:row>
    <x:row r="11" ht="26" customHeight="1">
      <x:c r="A11" s="6" t="str">
        <x:v>Use one currency and a single benefit horizon for all records. Enter expected cash dates within that horizon. USD is a display default; replace it as needed. Monetary amounts use the chosen currency without currency conversion.</x:v>
      </x:c>
      <x:c r="B11" s="6" t="str">
        <x:v>Use one currency and a single benefit horizon for all records. Enter expected cash dates within that horizon. USD is a display default; replace it as needed. Monetary amounts use the chosen currency without currency conversion.</x:v>
      </x:c>
      <x:c r="C11" s="6" t="str">
        <x:v>Use one currency and a single benefit horizon for all records. Enter expected cash dates within that horizon. USD is a display default; replace it as needed. Monetary amounts use the chosen currency without currency conversion.</x:v>
      </x:c>
      <x:c r="D11" s="6" t="str">
        <x:v>Use one currency and a single benefit horizon for all records. Enter expected cash dates within that horizon. USD is a display default; replace it as needed. Monetary amounts use the chosen currency without currency conversion.</x:v>
      </x:c>
      <x:c r="E11" s="6" t="str">
        <x:v>Use one currency and a single benefit horizon for all records. Enter expected cash dates within that horizon. USD is a display default; replace it as needed. Monetary amounts use the chosen currency without currency conversion.</x:v>
      </x:c>
      <x:c r="F11" s="6" t="str">
        <x:v>Use one currency and a single benefit horizon for all records. Enter expected cash dates within that horizon. USD is a display default; replace it as needed. Monetary amounts use the chosen currency without currency conversion.</x:v>
      </x:c>
      <x:c r="G11" s="6" t="str">
        <x:v>Use one currency and a single benefit horizon for all records. Enter expected cash dates within that horizon. USD is a display default; replace it as needed. Monetary amounts use the chosen currency without currency conversion.</x:v>
      </x:c>
      <x:c r="H11" s="6" t="str">
        <x:v>Use one currency and a single benefit horizon for all records. Enter expected cash dates within that horizon. USD is a display default; replace it as needed. Monetary amounts use the chosen currency without currency conversion.</x:v>
      </x:c>
      <x:c r="I11" s="2"/>
      <x:c r="J11" s="2"/>
      <x:c r="K11" s="2"/>
      <x:c r="L11" s="2"/>
      <x:c r="M11" s="2"/>
      <x:c r="N11" s="2"/>
      <x:c r="O11" s="2"/>
      <x:c r="P11" s="2"/>
      <x:c r="Q11" s="2"/>
      <x:c r="R11" s="2"/>
      <x:c r="S11" s="2"/>
      <x:c r="T11" s="2"/>
      <x:c r="U11" s="2"/>
      <x:c r="V11" s="2"/>
      <x:c r="W11" s="2"/>
      <x:c r="X11" s="2"/>
      <x:c r="Y11" s="2"/>
      <x:c r="Z11" s="2"/>
      <x:c r="AA11" s="2"/>
      <x:c r="AB11" s="2"/>
    </x:row>
    <x:row r="12" ht="26" customHeight="1">
      <x:c r="A12" s="6" t="str">
        <x:v>Use one currency and a single benefit horizon for all records. Enter expected cash dates within that horizon. USD is a display default; replace it as needed. Monetary amounts use the chosen currency without currency conversion.</x:v>
      </x:c>
      <x:c r="B12" s="6" t="str">
        <x:v>Use one currency and a single benefit horizon for all records. Enter expected cash dates within that horizon. USD is a display default; replace it as needed. Monetary amounts use the chosen currency without currency conversion.</x:v>
      </x:c>
      <x:c r="C12" s="6" t="str">
        <x:v>Use one currency and a single benefit horizon for all records. Enter expected cash dates within that horizon. USD is a display default; replace it as needed. Monetary amounts use the chosen currency without currency conversion.</x:v>
      </x:c>
      <x:c r="D12" s="6" t="str">
        <x:v>Use one currency and a single benefit horizon for all records. Enter expected cash dates within that horizon. USD is a display default; replace it as needed. Monetary amounts use the chosen currency without currency conversion.</x:v>
      </x:c>
      <x:c r="E12" s="6" t="str">
        <x:v>Use one currency and a single benefit horizon for all records. Enter expected cash dates within that horizon. USD is a display default; replace it as needed. Monetary amounts use the chosen currency without currency conversion.</x:v>
      </x:c>
      <x:c r="F12" s="6" t="str">
        <x:v>Use one currency and a single benefit horizon for all records. Enter expected cash dates within that horizon. USD is a display default; replace it as needed. Monetary amounts use the chosen currency without currency conversion.</x:v>
      </x:c>
      <x:c r="G12" s="6" t="str">
        <x:v>Use one currency and a single benefit horizon for all records. Enter expected cash dates within that horizon. USD is a display default; replace it as needed. Monetary amounts use the chosen currency without currency conversion.</x:v>
      </x:c>
      <x:c r="H12" s="6" t="str">
        <x:v>Use one currency and a single benefit horizon for all records. Enter expected cash dates within that horizon. USD is a display default; replace it as needed. Monetary amounts use the chosen currency without currency conversion.</x:v>
      </x:c>
      <x:c r="I12" s="2"/>
      <x:c r="J12" s="2"/>
      <x:c r="K12" s="2"/>
      <x:c r="L12" s="2"/>
      <x:c r="M12" s="2"/>
      <x:c r="N12" s="2"/>
      <x:c r="O12" s="2"/>
      <x:c r="P12" s="2"/>
      <x:c r="Q12" s="2"/>
      <x:c r="R12" s="2"/>
      <x:c r="S12" s="2"/>
      <x:c r="T12" s="2"/>
      <x:c r="U12" s="2"/>
      <x:c r="V12" s="2"/>
      <x:c r="W12" s="2"/>
      <x:c r="X12" s="2"/>
      <x:c r="Y12" s="2"/>
      <x:c r="Z12" s="2"/>
      <x:c r="AA12" s="2"/>
      <x:c r="AB12" s="2"/>
    </x:row>
    <x:row r="13" ht="26" customHeight="1">
      <x:c r="A13" s="2"/>
      <x:c r="B13" s="2"/>
      <x:c r="C13" s="2"/>
      <x:c r="D13" s="2"/>
      <x:c r="E13" s="2"/>
      <x:c r="F13" s="2"/>
      <x:c r="G13" s="2"/>
      <x:c r="H13" s="2"/>
      <x:c r="I13" s="2"/>
      <x:c r="J13" s="2"/>
      <x:c r="K13" s="2"/>
      <x:c r="L13" s="2"/>
      <x:c r="M13" s="2"/>
      <x:c r="N13" s="2"/>
      <x:c r="O13" s="2"/>
      <x:c r="P13" s="2"/>
      <x:c r="Q13" s="2"/>
      <x:c r="R13" s="2"/>
      <x:c r="S13" s="2"/>
      <x:c r="T13" s="2"/>
      <x:c r="U13" s="2"/>
      <x:c r="V13" s="2"/>
      <x:c r="W13" s="2"/>
      <x:c r="X13" s="2"/>
      <x:c r="Y13" s="2"/>
      <x:c r="Z13" s="2"/>
      <x:c r="AA13" s="2"/>
      <x:c r="AB13" s="2"/>
    </x:row>
    <x:row r="14" ht="26" customHeight="1">
      <x:c r="A14" s="10" t="str">
        <x:v>2  Review approved opportunities</x:v>
      </x:c>
      <x:c r="B14" s="10" t="str">
        <x:v>2  Review approved opportunities</x:v>
      </x:c>
      <x:c r="C14" s="10" t="str">
        <x:v>2  Review approved opportunities</x:v>
      </x:c>
      <x:c r="D14" s="10" t="str">
        <x:v>2  Review approved opportunities</x:v>
      </x:c>
      <x:c r="E14" s="10" t="str">
        <x:v>2  Review approved opportunities</x:v>
      </x:c>
      <x:c r="F14" s="10" t="str">
        <x:v>2  Review approved opportunities</x:v>
      </x:c>
      <x:c r="G14" s="10" t="str">
        <x:v>2  Review approved opportunities</x:v>
      </x:c>
      <x:c r="H14" s="10" t="str">
        <x:v>2  Review approved opportunities</x:v>
      </x:c>
      <x:c r="I14" s="2"/>
      <x:c r="J14" s="2"/>
      <x:c r="K14" s="2"/>
      <x:c r="L14" s="2"/>
      <x:c r="M14" s="2"/>
      <x:c r="N14" s="2"/>
      <x:c r="O14" s="2"/>
      <x:c r="P14" s="2"/>
      <x:c r="Q14" s="2"/>
      <x:c r="R14" s="2"/>
      <x:c r="S14" s="2"/>
      <x:c r="T14" s="2"/>
      <x:c r="U14" s="2"/>
      <x:c r="V14" s="2"/>
      <x:c r="W14" s="2"/>
      <x:c r="X14" s="2"/>
      <x:c r="Y14" s="2"/>
      <x:c r="Z14" s="2"/>
      <x:c r="AA14" s="2"/>
      <x:c r="AB14" s="2"/>
    </x:row>
    <x:row r="15" ht="26" customHeight="1">
      <x:c r="A15" s="2" t="str">
        <x:v>Candidate records</x:v>
      </x:c>
      <x:c r="B15" s="2"/>
      <x:c r="C15" s="2"/>
      <x:c r="D15" s="2"/>
      <x:c r="E15" s="13" t="n">
        <x:f>COUNTA('Parts review'!A8:A27)</x:f>
        <x:v>0</x:v>
      </x:c>
      <x:c r="F15" s="13"/>
      <x:c r="G15" s="6" t="str">
        <x:v>Approval totals require complete evidence and three approvals. Actual cash entries are reported amounts and require reconciliation to bank, payable or purchase evidence. Never add book reduction to cash benefit.</x:v>
      </x:c>
      <x:c r="H15" s="6" t="str">
        <x:v>Approval totals require complete evidence and three approvals. Actual cash entries are reported amounts and require reconciliation to bank, payable or purchase evidence. Never add book reduction to cash benefit.</x:v>
      </x:c>
      <x:c r="I15" s="2"/>
      <x:c r="J15" s="2"/>
      <x:c r="K15" s="2"/>
      <x:c r="L15" s="2"/>
      <x:c r="M15" s="2"/>
      <x:c r="N15" s="2"/>
      <x:c r="O15" s="2"/>
      <x:c r="P15" s="2"/>
      <x:c r="Q15" s="2"/>
      <x:c r="R15" s="2"/>
      <x:c r="S15" s="2"/>
      <x:c r="T15" s="2"/>
      <x:c r="U15" s="2"/>
      <x:c r="V15" s="2"/>
      <x:c r="W15" s="2"/>
      <x:c r="X15" s="2"/>
      <x:c r="Y15" s="2"/>
      <x:c r="Z15" s="2"/>
      <x:c r="AA15" s="2"/>
      <x:c r="AB15" s="2"/>
    </x:row>
    <x:row r="16" ht="26" customHeight="1">
      <x:c r="A16" s="2" t="str">
        <x:v>Approved records</x:v>
      </x:c>
      <x:c r="B16" s="2"/>
      <x:c r="C16" s="2"/>
      <x:c r="D16" s="2"/>
      <x:c r="E16" s="13" t="n">
        <x:f>COUNTIF('Parts review'!V8:V27,"Approved")</x:f>
        <x:v>0</x:v>
      </x:c>
      <x:c r="F16" s="13"/>
      <x:c r="G16" s="6" t="str">
        <x:v>Approval totals require complete evidence and three approvals. Actual cash entries are reported amounts and require reconciliation to bank, payable or purchase evidence. Never add book reduction to cash benefit.</x:v>
      </x:c>
      <x:c r="H16" s="6" t="str">
        <x:v>Approval totals require complete evidence and three approvals. Actual cash entries are reported amounts and require reconciliation to bank, payable or purchase evidence. Never add book reduction to cash benefit.</x:v>
      </x:c>
      <x:c r="I16" s="2"/>
      <x:c r="J16" s="2"/>
      <x:c r="K16" s="2"/>
      <x:c r="L16" s="2"/>
      <x:c r="M16" s="2"/>
      <x:c r="N16" s="2"/>
      <x:c r="O16" s="2"/>
      <x:c r="P16" s="2"/>
      <x:c r="Q16" s="2"/>
      <x:c r="R16" s="2"/>
      <x:c r="S16" s="2"/>
      <x:c r="T16" s="2"/>
      <x:c r="U16" s="2"/>
      <x:c r="V16" s="2"/>
      <x:c r="W16" s="2"/>
      <x:c r="X16" s="2"/>
      <x:c r="Y16" s="2"/>
      <x:c r="Z16" s="2"/>
      <x:c r="AA16" s="2"/>
      <x:c r="AB16" s="2"/>
    </x:row>
    <x:row r="17" ht="26" customHeight="1">
      <x:c r="A17" s="2" t="str">
        <x:v>Records held for review</x:v>
      </x:c>
      <x:c r="B17" s="2"/>
      <x:c r="C17" s="2"/>
      <x:c r="D17" s="2"/>
      <x:c r="E17" s="13" t="n">
        <x:f>E15-E16</x:f>
        <x:v>0</x:v>
      </x:c>
      <x:c r="F17" s="13"/>
      <x:c r="G17" s="6" t="str">
        <x:v>Approval totals require complete evidence and three approvals. Actual cash entries are reported amounts and require reconciliation to bank, payable or purchase evidence. Never add book reduction to cash benefit.</x:v>
      </x:c>
      <x:c r="H17" s="6" t="str">
        <x:v>Approval totals require complete evidence and three approvals. Actual cash entries are reported amounts and require reconciliation to bank, payable or purchase evidence. Never add book reduction to cash benefit.</x:v>
      </x:c>
      <x:c r="I17" s="2"/>
      <x:c r="J17" s="2"/>
      <x:c r="K17" s="2"/>
      <x:c r="L17" s="2"/>
      <x:c r="M17" s="2"/>
      <x:c r="N17" s="2"/>
      <x:c r="O17" s="2"/>
      <x:c r="P17" s="2"/>
      <x:c r="Q17" s="2"/>
      <x:c r="R17" s="2"/>
      <x:c r="S17" s="2"/>
      <x:c r="T17" s="2"/>
      <x:c r="U17" s="2"/>
      <x:c r="V17" s="2"/>
      <x:c r="W17" s="2"/>
      <x:c r="X17" s="2"/>
      <x:c r="Y17" s="2"/>
      <x:c r="Z17" s="2"/>
      <x:c r="AA17" s="2"/>
      <x:c r="AB17" s="2"/>
    </x:row>
    <x:row r="18" ht="26" customHeight="1">
      <x:c r="A18" s="2" t="str">
        <x:v>Planned avoided payments</x:v>
      </x:c>
      <x:c r="B18" s="2"/>
      <x:c r="C18" s="2"/>
      <x:c r="D18" s="2"/>
      <x:c r="E18" s="14" t="n">
        <x:f>SUMIF('Parts review'!V8:V27,"Approved",'Parts review'!Q8:Q27)</x:f>
        <x:v>0</x:v>
      </x:c>
      <x:c r="F18" s="14"/>
      <x:c r="G18" s="6" t="str">
        <x:v>Approval totals require complete evidence and three approvals. Actual cash entries are reported amounts and require reconciliation to bank, payable or purchase evidence. Never add book reduction to cash benefit.</x:v>
      </x:c>
      <x:c r="H18" s="6" t="str">
        <x:v>Approval totals require complete evidence and three approvals. Actual cash entries are reported amounts and require reconciliation to bank, payable or purchase evidence. Never add book reduction to cash benefit.</x:v>
      </x:c>
      <x:c r="I18" s="2"/>
      <x:c r="J18" s="2"/>
      <x:c r="K18" s="2"/>
      <x:c r="L18" s="2"/>
      <x:c r="M18" s="2"/>
      <x:c r="N18" s="2"/>
      <x:c r="O18" s="2"/>
      <x:c r="P18" s="2"/>
      <x:c r="Q18" s="2"/>
      <x:c r="R18" s="2"/>
      <x:c r="S18" s="2"/>
      <x:c r="T18" s="2"/>
      <x:c r="U18" s="2"/>
      <x:c r="V18" s="2"/>
      <x:c r="W18" s="2"/>
      <x:c r="X18" s="2"/>
      <x:c r="Y18" s="2"/>
      <x:c r="Z18" s="2"/>
      <x:c r="AA18" s="2"/>
      <x:c r="AB18" s="2"/>
    </x:row>
    <x:row r="19" ht="26" customHeight="1">
      <x:c r="A19" s="2" t="str">
        <x:v>Planned gross cash receipts</x:v>
      </x:c>
      <x:c r="B19" s="2"/>
      <x:c r="C19" s="2"/>
      <x:c r="D19" s="2"/>
      <x:c r="E19" s="14" t="n">
        <x:f>SUMIF('Parts review'!V8:V27,"Approved",'Parts review'!R8:R27)</x:f>
        <x:v>0</x:v>
      </x:c>
      <x:c r="F19" s="14"/>
      <x:c r="G19" s="6" t="str">
        <x:v>Approval totals require complete evidence and three approvals. Actual cash entries are reported amounts and require reconciliation to bank, payable or purchase evidence. Never add book reduction to cash benefit.</x:v>
      </x:c>
      <x:c r="H19" s="6" t="str">
        <x:v>Approval totals require complete evidence and three approvals. Actual cash entries are reported amounts and require reconciliation to bank, payable or purchase evidence. Never add book reduction to cash benefit.</x:v>
      </x:c>
      <x:c r="I19" s="2"/>
      <x:c r="J19" s="2"/>
      <x:c r="K19" s="2"/>
      <x:c r="L19" s="2"/>
      <x:c r="M19" s="2"/>
      <x:c r="N19" s="2"/>
      <x:c r="O19" s="2"/>
      <x:c r="P19" s="2"/>
      <x:c r="Q19" s="2"/>
      <x:c r="R19" s="2"/>
      <x:c r="S19" s="2"/>
      <x:c r="T19" s="2"/>
      <x:c r="U19" s="2"/>
      <x:c r="V19" s="2"/>
      <x:c r="W19" s="2"/>
      <x:c r="X19" s="2"/>
      <x:c r="Y19" s="2"/>
      <x:c r="Z19" s="2"/>
      <x:c r="AA19" s="2"/>
      <x:c r="AB19" s="2"/>
    </x:row>
    <x:row r="20" ht="26" customHeight="1">
      <x:c r="A20" s="2" t="str">
        <x:v>Planned cash costs</x:v>
      </x:c>
      <x:c r="B20" s="2"/>
      <x:c r="C20" s="2"/>
      <x:c r="D20" s="2"/>
      <x:c r="E20" s="14" t="n">
        <x:f>SUMIF('Parts review'!V8:V27,"Approved",'Parts review'!S8:S27)</x:f>
        <x:v>0</x:v>
      </x:c>
      <x:c r="F20" s="14"/>
      <x:c r="G20" s="6" t="str">
        <x:v>Approval totals require complete evidence and three approvals. Actual cash entries are reported amounts and require reconciliation to bank, payable or purchase evidence. Never add book reduction to cash benefit.</x:v>
      </x:c>
      <x:c r="H20" s="6" t="str">
        <x:v>Approval totals require complete evidence and three approvals. Actual cash entries are reported amounts and require reconciliation to bank, payable or purchase evidence. Never add book reduction to cash benefit.</x:v>
      </x:c>
      <x:c r="I20" s="2"/>
      <x:c r="J20" s="2"/>
      <x:c r="K20" s="2"/>
      <x:c r="L20" s="2"/>
      <x:c r="M20" s="2"/>
      <x:c r="N20" s="2"/>
      <x:c r="O20" s="2"/>
      <x:c r="P20" s="2"/>
      <x:c r="Q20" s="2"/>
      <x:c r="R20" s="2"/>
      <x:c r="S20" s="2"/>
      <x:c r="T20" s="2"/>
      <x:c r="U20" s="2"/>
      <x:c r="V20" s="2"/>
      <x:c r="W20" s="2"/>
      <x:c r="X20" s="2"/>
      <x:c r="Y20" s="2"/>
      <x:c r="Z20" s="2"/>
      <x:c r="AA20" s="2"/>
      <x:c r="AB20" s="2"/>
    </x:row>
    <x:row r="21" ht="26" customHeight="1">
      <x:c r="A21" s="2" t="str">
        <x:v>Planned net cash benefit</x:v>
      </x:c>
      <x:c r="B21" s="2"/>
      <x:c r="C21" s="2"/>
      <x:c r="D21" s="2"/>
      <x:c r="E21" s="14" t="n">
        <x:f>E18+E19-E20</x:f>
        <x:v>0</x:v>
      </x:c>
      <x:c r="F21" s="14"/>
      <x:c r="G21" s="6" t="str">
        <x:v>Approval totals require complete evidence and three approvals. Actual cash entries are reported amounts and require reconciliation to bank, payable or purchase evidence. Never add book reduction to cash benefit.</x:v>
      </x:c>
      <x:c r="H21" s="6" t="str">
        <x:v>Approval totals require complete evidence and three approvals. Actual cash entries are reported amounts and require reconciliation to bank, payable or purchase evidence. Never add book reduction to cash benefit.</x:v>
      </x:c>
      <x:c r="I21" s="2"/>
      <x:c r="J21" s="2"/>
      <x:c r="K21" s="2"/>
      <x:c r="L21" s="2"/>
      <x:c r="M21" s="2"/>
      <x:c r="N21" s="2"/>
      <x:c r="O21" s="2"/>
      <x:c r="P21" s="2"/>
      <x:c r="Q21" s="2"/>
      <x:c r="R21" s="2"/>
      <x:c r="S21" s="2"/>
      <x:c r="T21" s="2"/>
      <x:c r="U21" s="2"/>
      <x:c r="V21" s="2"/>
      <x:c r="W21" s="2"/>
      <x:c r="X21" s="2"/>
      <x:c r="Y21" s="2"/>
      <x:c r="Z21" s="2"/>
      <x:c r="AA21" s="2"/>
      <x:c r="AB21" s="2"/>
    </x:row>
    <x:row r="22" ht="26" customHeight="1">
      <x:c r="A22" s="2" t="str">
        <x:v>Planned book reduction</x:v>
      </x:c>
      <x:c r="B22" s="2"/>
      <x:c r="C22" s="2"/>
      <x:c r="D22" s="2"/>
      <x:c r="E22" s="14" t="n">
        <x:f>SUM('Parts review'!U8:U27)</x:f>
        <x:v>0</x:v>
      </x:c>
      <x:c r="F22" s="14"/>
      <x:c r="G22" s="6" t="str">
        <x:v>Approval totals require complete evidence and three approvals. Actual cash entries are reported amounts and require reconciliation to bank, payable or purchase evidence. Never add book reduction to cash benefit.</x:v>
      </x:c>
      <x:c r="H22" s="6" t="str">
        <x:v>Approval totals require complete evidence and three approvals. Actual cash entries are reported amounts and require reconciliation to bank, payable or purchase evidence. Never add book reduction to cash benefit.</x:v>
      </x:c>
      <x:c r="I22" s="2"/>
      <x:c r="J22" s="2"/>
      <x:c r="K22" s="2"/>
      <x:c r="L22" s="2"/>
      <x:c r="M22" s="2"/>
      <x:c r="N22" s="2"/>
      <x:c r="O22" s="2"/>
      <x:c r="P22" s="2"/>
      <x:c r="Q22" s="2"/>
      <x:c r="R22" s="2"/>
      <x:c r="S22" s="2"/>
      <x:c r="T22" s="2"/>
      <x:c r="U22" s="2"/>
      <x:c r="V22" s="2"/>
      <x:c r="W22" s="2"/>
      <x:c r="X22" s="2"/>
      <x:c r="Y22" s="2"/>
      <x:c r="Z22" s="2"/>
      <x:c r="AA22" s="2"/>
      <x:c r="AB22" s="2"/>
    </x:row>
    <x:row r="23" ht="26" customHeight="1">
      <x:c r="A23" s="2" t="str">
        <x:v>Reported actual net cash</x:v>
      </x:c>
      <x:c r="B23" s="2"/>
      <x:c r="C23" s="2"/>
      <x:c r="D23" s="2"/>
      <x:c r="E23" s="14" t="str">
        <x:f>IF(COUNT('Parts review'!Z8:Z27)=0,"",SUM('Parts review'!Z8:Z27))</x:f>
      </x:c>
      <x:c r="F23" s="14"/>
      <x:c r="G23" s="6" t="str">
        <x:v>Approval totals require complete evidence and three approvals. Actual cash entries are reported amounts and require reconciliation to bank, payable or purchase evidence. Never add book reduction to cash benefit.</x:v>
      </x:c>
      <x:c r="H23" s="6" t="str">
        <x:v>Approval totals require complete evidence and three approvals. Actual cash entries are reported amounts and require reconciliation to bank, payable or purchase evidence. Never add book reduction to cash benefit.</x:v>
      </x:c>
      <x:c r="I23" s="2"/>
      <x:c r="J23" s="2"/>
      <x:c r="K23" s="2"/>
      <x:c r="L23" s="2"/>
      <x:c r="M23" s="2"/>
      <x:c r="N23" s="2"/>
      <x:c r="O23" s="2"/>
      <x:c r="P23" s="2"/>
      <x:c r="Q23" s="2"/>
      <x:c r="R23" s="2"/>
      <x:c r="S23" s="2"/>
      <x:c r="T23" s="2"/>
      <x:c r="U23" s="2"/>
      <x:c r="V23" s="2"/>
      <x:c r="W23" s="2"/>
      <x:c r="X23" s="2"/>
      <x:c r="Y23" s="2"/>
      <x:c r="Z23" s="2"/>
      <x:c r="AA23" s="2"/>
      <x:c r="AB23" s="2"/>
    </x:row>
    <x:row r="24" ht="26" customHeight="1">
      <x:c r="A24" s="6" t="str">
        <x:v>The initial summary has zero candidates and zero approved opportunity. Actual cash stays blank until complete actual entries are recorded. Twenty candidate rows are provided. Add more only after extending the summary formula ranges.</x:v>
      </x:c>
      <x:c r="B24" s="6" t="str">
        <x:v>The initial summary has zero candidates and zero approved opportunity. Actual cash stays blank until complete actual entries are recorded. Twenty candidate rows are provided. Add more only after extending the summary formula ranges.</x:v>
      </x:c>
      <x:c r="C24" s="6" t="str">
        <x:v>The initial summary has zero candidates and zero approved opportunity. Actual cash stays blank until complete actual entries are recorded. Twenty candidate rows are provided. Add more only after extending the summary formula ranges.</x:v>
      </x:c>
      <x:c r="D24" s="6" t="str">
        <x:v>The initial summary has zero candidates and zero approved opportunity. Actual cash stays blank until complete actual entries are recorded. Twenty candidate rows are provided. Add more only after extending the summary formula ranges.</x:v>
      </x:c>
      <x:c r="E24" s="6" t="str">
        <x:v>The initial summary has zero candidates and zero approved opportunity. Actual cash stays blank until complete actual entries are recorded. Twenty candidate rows are provided. Add more only after extending the summary formula ranges.</x:v>
      </x:c>
      <x:c r="F24" s="6" t="str">
        <x:v>The initial summary has zero candidates and zero approved opportunity. Actual cash stays blank until complete actual entries are recorded. Twenty candidate rows are provided. Add more only after extending the summary formula ranges.</x:v>
      </x:c>
      <x:c r="G24" s="6" t="str">
        <x:v>The initial summary has zero candidates and zero approved opportunity. Actual cash stays blank until complete actual entries are recorded. Twenty candidate rows are provided. Add more only after extending the summary formula ranges.</x:v>
      </x:c>
      <x:c r="H24" s="6" t="str">
        <x:v>The initial summary has zero candidates and zero approved opportunity. Actual cash stays blank until complete actual entries are recorded. Twenty candidate rows are provided. Add more only after extending the summary formula ranges.</x:v>
      </x:c>
      <x:c r="I24" s="2"/>
      <x:c r="J24" s="2"/>
      <x:c r="K24" s="2"/>
      <x:c r="L24" s="2"/>
      <x:c r="M24" s="2"/>
      <x:c r="N24" s="2"/>
      <x:c r="O24" s="2"/>
      <x:c r="P24" s="2"/>
      <x:c r="Q24" s="2"/>
      <x:c r="R24" s="2"/>
      <x:c r="S24" s="2"/>
      <x:c r="T24" s="2"/>
      <x:c r="U24" s="2"/>
      <x:c r="V24" s="2"/>
      <x:c r="W24" s="2"/>
      <x:c r="X24" s="2"/>
      <x:c r="Y24" s="2"/>
      <x:c r="Z24" s="2"/>
      <x:c r="AA24" s="2"/>
      <x:c r="AB24" s="2"/>
    </x:row>
    <x:row r="25" ht="26" customHeight="1">
      <x:c r="A25" s="6" t="str">
        <x:v>The initial summary has zero candidates and zero approved opportunity. Actual cash stays blank until complete actual entries are recorded. Twenty candidate rows are provided. Add more only after extending the summary formula ranges.</x:v>
      </x:c>
      <x:c r="B25" s="6" t="str">
        <x:v>The initial summary has zero candidates and zero approved opportunity. Actual cash stays blank until complete actual entries are recorded. Twenty candidate rows are provided. Add more only after extending the summary formula ranges.</x:v>
      </x:c>
      <x:c r="C25" s="6" t="str">
        <x:v>The initial summary has zero candidates and zero approved opportunity. Actual cash stays blank until complete actual entries are recorded. Twenty candidate rows are provided. Add more only after extending the summary formula ranges.</x:v>
      </x:c>
      <x:c r="D25" s="6" t="str">
        <x:v>The initial summary has zero candidates and zero approved opportunity. Actual cash stays blank until complete actual entries are recorded. Twenty candidate rows are provided. Add more only after extending the summary formula ranges.</x:v>
      </x:c>
      <x:c r="E25" s="6" t="str">
        <x:v>The initial summary has zero candidates and zero approved opportunity. Actual cash stays blank until complete actual entries are recorded. Twenty candidate rows are provided. Add more only after extending the summary formula ranges.</x:v>
      </x:c>
      <x:c r="F25" s="6" t="str">
        <x:v>The initial summary has zero candidates and zero approved opportunity. Actual cash stays blank until complete actual entries are recorded. Twenty candidate rows are provided. Add more only after extending the summary formula ranges.</x:v>
      </x:c>
      <x:c r="G25" s="6" t="str">
        <x:v>The initial summary has zero candidates and zero approved opportunity. Actual cash stays blank until complete actual entries are recorded. Twenty candidate rows are provided. Add more only after extending the summary formula ranges.</x:v>
      </x:c>
      <x:c r="H25" s="6" t="str">
        <x:v>The initial summary has zero candidates and zero approved opportunity. Actual cash stays blank until complete actual entries are recorded. Twenty candidate rows are provided. Add more only after extending the summary formula ranges.</x:v>
      </x:c>
      <x:c r="I25" s="2"/>
      <x:c r="J25" s="2"/>
      <x:c r="K25" s="2"/>
      <x:c r="L25" s="2"/>
      <x:c r="M25" s="2"/>
      <x:c r="N25" s="2"/>
      <x:c r="O25" s="2"/>
      <x:c r="P25" s="2"/>
      <x:c r="Q25" s="2"/>
      <x:c r="R25" s="2"/>
      <x:c r="S25" s="2"/>
      <x:c r="T25" s="2"/>
      <x:c r="U25" s="2"/>
      <x:c r="V25" s="2"/>
      <x:c r="W25" s="2"/>
      <x:c r="X25" s="2"/>
      <x:c r="Y25" s="2"/>
      <x:c r="Z25" s="2"/>
      <x:c r="AA25" s="2"/>
      <x:c r="AB25" s="2"/>
    </x:row>
    <x:row r="26" ht="26" customHeight="1">
      <x:c r="A26" s="2"/>
      <x:c r="B26" s="2"/>
      <x:c r="C26" s="2"/>
      <x:c r="D26" s="2"/>
      <x:c r="E26" s="2"/>
      <x:c r="F26" s="2"/>
      <x:c r="G26" s="2"/>
      <x:c r="H26" s="2"/>
      <x:c r="I26" s="2"/>
      <x:c r="J26" s="2"/>
      <x:c r="K26" s="2"/>
      <x:c r="L26" s="2"/>
      <x:c r="M26" s="2"/>
      <x:c r="N26" s="2"/>
      <x:c r="O26" s="2"/>
      <x:c r="P26" s="2"/>
      <x:c r="Q26" s="2"/>
      <x:c r="R26" s="2"/>
      <x:c r="S26" s="2"/>
      <x:c r="T26" s="2"/>
      <x:c r="U26" s="2"/>
      <x:c r="V26" s="2"/>
      <x:c r="W26" s="2"/>
      <x:c r="X26" s="2"/>
      <x:c r="Y26" s="2"/>
      <x:c r="Z26" s="2"/>
      <x:c r="AA26" s="2"/>
      <x:c r="AB26" s="2"/>
    </x:row>
    <x:row r="27" ht="26" customHeight="1">
      <x:c r="A27" s="10" t="str">
        <x:v>3  Confirm readiness before execution</x:v>
      </x:c>
      <x:c r="B27" s="10" t="str">
        <x:v>3  Confirm readiness before execution</x:v>
      </x:c>
      <x:c r="C27" s="10" t="str">
        <x:v>3  Confirm readiness before execution</x:v>
      </x:c>
      <x:c r="D27" s="10" t="str">
        <x:v>3  Confirm readiness before execution</x:v>
      </x:c>
      <x:c r="E27" s="10" t="str">
        <x:v>3  Confirm readiness before execution</x:v>
      </x:c>
      <x:c r="F27" s="10" t="str">
        <x:v>3  Confirm readiness before execution</x:v>
      </x:c>
      <x:c r="G27" s="10" t="str">
        <x:v>3  Confirm readiness before execution</x:v>
      </x:c>
      <x:c r="H27" s="10" t="str">
        <x:v>3  Confirm readiness before execution</x:v>
      </x:c>
      <x:c r="I27" s="2"/>
      <x:c r="J27" s="2"/>
      <x:c r="K27" s="2"/>
      <x:c r="L27" s="2"/>
      <x:c r="M27" s="2"/>
      <x:c r="N27" s="2"/>
      <x:c r="O27" s="2"/>
      <x:c r="P27" s="2"/>
      <x:c r="Q27" s="2"/>
      <x:c r="R27" s="2"/>
      <x:c r="S27" s="2"/>
      <x:c r="T27" s="2"/>
      <x:c r="U27" s="2"/>
      <x:c r="V27" s="2"/>
      <x:c r="W27" s="2"/>
      <x:c r="X27" s="2"/>
      <x:c r="Y27" s="2"/>
      <x:c r="Z27" s="2"/>
      <x:c r="AA27" s="2"/>
      <x:c r="AB27" s="2"/>
    </x:row>
    <x:row r="28" ht="26" customHeight="1">
      <x:c r="A28" s="6" t="str">
        <x:v>Physical counts and item master reconciled</x:v>
      </x:c>
      <x:c r="B28" s="6" t="str">
        <x:v>Physical counts and item master reconciled</x:v>
      </x:c>
      <x:c r="C28" s="6" t="str">
        <x:v>Physical counts and item master reconciled</x:v>
      </x:c>
      <x:c r="D28" s="6" t="str">
        <x:v>Physical counts and item master reconciled</x:v>
      </x:c>
      <x:c r="E28" s="6" t="str">
        <x:v>Physical counts and item master reconciled</x:v>
      </x:c>
      <x:c r="F28" s="6" t="str">
        <x:v>Physical counts and item master reconciled</x:v>
      </x:c>
      <x:c r="G28" s="11"/>
      <x:c r="H28" s="11"/>
      <x:c r="I28" s="2"/>
      <x:c r="J28" s="2"/>
      <x:c r="K28" s="2"/>
      <x:c r="L28" s="2"/>
      <x:c r="M28" s="2"/>
      <x:c r="N28" s="2"/>
      <x:c r="O28" s="2"/>
      <x:c r="P28" s="2"/>
      <x:c r="Q28" s="2"/>
      <x:c r="R28" s="2"/>
      <x:c r="S28" s="2"/>
      <x:c r="T28" s="2"/>
      <x:c r="U28" s="2"/>
      <x:c r="V28" s="2"/>
      <x:c r="W28" s="2"/>
      <x:c r="X28" s="2"/>
      <x:c r="Y28" s="2"/>
      <x:c r="Z28" s="2"/>
      <x:c r="AA28" s="2"/>
      <x:c r="AB28" s="2"/>
    </x:row>
    <x:row r="29" ht="26" customHeight="1">
      <x:c r="A29" s="6" t="str">
        <x:v>Asset applicability and criticality verified</x:v>
      </x:c>
      <x:c r="B29" s="6" t="str">
        <x:v>Asset applicability and criticality verified</x:v>
      </x:c>
      <x:c r="C29" s="6" t="str">
        <x:v>Asset applicability and criticality verified</x:v>
      </x:c>
      <x:c r="D29" s="6" t="str">
        <x:v>Asset applicability and criticality verified</x:v>
      </x:c>
      <x:c r="E29" s="6" t="str">
        <x:v>Asset applicability and criticality verified</x:v>
      </x:c>
      <x:c r="F29" s="6" t="str">
        <x:v>Asset applicability and criticality verified</x:v>
      </x:c>
      <x:c r="G29" s="11"/>
      <x:c r="H29" s="11"/>
      <x:c r="I29" s="2"/>
      <x:c r="J29" s="2"/>
      <x:c r="K29" s="2"/>
      <x:c r="L29" s="2"/>
      <x:c r="M29" s="2"/>
      <x:c r="N29" s="2"/>
      <x:c r="O29" s="2"/>
      <x:c r="P29" s="2"/>
      <x:c r="Q29" s="2"/>
      <x:c r="R29" s="2"/>
      <x:c r="S29" s="2"/>
      <x:c r="T29" s="2"/>
      <x:c r="U29" s="2"/>
      <x:c r="V29" s="2"/>
      <x:c r="W29" s="2"/>
      <x:c r="X29" s="2"/>
      <x:c r="Y29" s="2"/>
      <x:c r="Z29" s="2"/>
      <x:c r="AA29" s="2"/>
      <x:c r="AB29" s="2"/>
    </x:row>
    <x:row r="30" ht="26" customHeight="1">
      <x:c r="A30" s="6" t="str">
        <x:v>Protected quantities and recovery times approved</x:v>
      </x:c>
      <x:c r="B30" s="6" t="str">
        <x:v>Protected quantities and recovery times approved</x:v>
      </x:c>
      <x:c r="C30" s="6" t="str">
        <x:v>Protected quantities and recovery times approved</x:v>
      </x:c>
      <x:c r="D30" s="6" t="str">
        <x:v>Protected quantities and recovery times approved</x:v>
      </x:c>
      <x:c r="E30" s="6" t="str">
        <x:v>Protected quantities and recovery times approved</x:v>
      </x:c>
      <x:c r="F30" s="6" t="str">
        <x:v>Protected quantities and recovery times approved</x:v>
      </x:c>
      <x:c r="G30" s="11"/>
      <x:c r="H30" s="11"/>
      <x:c r="I30" s="2"/>
      <x:c r="J30" s="2"/>
      <x:c r="K30" s="2"/>
      <x:c r="L30" s="2"/>
      <x:c r="M30" s="2"/>
      <x:c r="N30" s="2"/>
      <x:c r="O30" s="2"/>
      <x:c r="P30" s="2"/>
      <x:c r="Q30" s="2"/>
      <x:c r="R30" s="2"/>
      <x:c r="S30" s="2"/>
      <x:c r="T30" s="2"/>
      <x:c r="U30" s="2"/>
      <x:c r="V30" s="2"/>
      <x:c r="W30" s="2"/>
      <x:c r="X30" s="2"/>
      <x:c r="Y30" s="2"/>
      <x:c r="Z30" s="2"/>
      <x:c r="AA30" s="2"/>
      <x:c r="AB30" s="2"/>
    </x:row>
    <x:row r="31" ht="26" customHeight="1">
      <x:c r="A31" s="6" t="str">
        <x:v>Purchase baseline and cash timing agreed with finance</x:v>
      </x:c>
      <x:c r="B31" s="6" t="str">
        <x:v>Purchase baseline and cash timing agreed with finance</x:v>
      </x:c>
      <x:c r="C31" s="6" t="str">
        <x:v>Purchase baseline and cash timing agreed with finance</x:v>
      </x:c>
      <x:c r="D31" s="6" t="str">
        <x:v>Purchase baseline and cash timing agreed with finance</x:v>
      </x:c>
      <x:c r="E31" s="6" t="str">
        <x:v>Purchase baseline and cash timing agreed with finance</x:v>
      </x:c>
      <x:c r="F31" s="6" t="str">
        <x:v>Purchase baseline and cash timing agreed with finance</x:v>
      </x:c>
      <x:c r="G31" s="11"/>
      <x:c r="H31" s="11"/>
      <x:c r="I31" s="2"/>
      <x:c r="J31" s="2"/>
      <x:c r="K31" s="2"/>
      <x:c r="L31" s="2"/>
      <x:c r="M31" s="2"/>
      <x:c r="N31" s="2"/>
      <x:c r="O31" s="2"/>
      <x:c r="P31" s="2"/>
      <x:c r="Q31" s="2"/>
      <x:c r="R31" s="2"/>
      <x:c r="S31" s="2"/>
      <x:c r="T31" s="2"/>
      <x:c r="U31" s="2"/>
      <x:c r="V31" s="2"/>
      <x:c r="W31" s="2"/>
      <x:c r="X31" s="2"/>
      <x:c r="Y31" s="2"/>
      <x:c r="Z31" s="2"/>
      <x:c r="AA31" s="2"/>
      <x:c r="AB31" s="2"/>
    </x:row>
    <x:row r="32" ht="26" customHeight="1">
      <x:c r="A32" s="6" t="str">
        <x:v>System changes and rollback owner assigned</x:v>
      </x:c>
      <x:c r="B32" s="6" t="str">
        <x:v>System changes and rollback owner assigned</x:v>
      </x:c>
      <x:c r="C32" s="6" t="str">
        <x:v>System changes and rollback owner assigned</x:v>
      </x:c>
      <x:c r="D32" s="6" t="str">
        <x:v>System changes and rollback owner assigned</x:v>
      </x:c>
      <x:c r="E32" s="6" t="str">
        <x:v>System changes and rollback owner assigned</x:v>
      </x:c>
      <x:c r="F32" s="6" t="str">
        <x:v>System changes and rollback owner assigned</x:v>
      </x:c>
      <x:c r="G32" s="11"/>
      <x:c r="H32" s="11"/>
      <x:c r="I32" s="2"/>
      <x:c r="J32" s="2"/>
      <x:c r="K32" s="2"/>
      <x:c r="L32" s="2"/>
      <x:c r="M32" s="2"/>
      <x:c r="N32" s="2"/>
      <x:c r="O32" s="2"/>
      <x:c r="P32" s="2"/>
      <x:c r="Q32" s="2"/>
      <x:c r="R32" s="2"/>
      <x:c r="S32" s="2"/>
      <x:c r="T32" s="2"/>
      <x:c r="U32" s="2"/>
      <x:c r="V32" s="2"/>
      <x:c r="W32" s="2"/>
      <x:c r="X32" s="2"/>
      <x:c r="Y32" s="2"/>
      <x:c r="Z32" s="2"/>
      <x:c r="AA32" s="2"/>
      <x:c r="AB32" s="2"/>
    </x:row>
    <x:row r="33" ht="26" customHeight="1">
      <x:c r="A33" s="6" t="str">
        <x:v>Shortage and downtime stop conditions agreed</x:v>
      </x:c>
      <x:c r="B33" s="6" t="str">
        <x:v>Shortage and downtime stop conditions agreed</x:v>
      </x:c>
      <x:c r="C33" s="6" t="str">
        <x:v>Shortage and downtime stop conditions agreed</x:v>
      </x:c>
      <x:c r="D33" s="6" t="str">
        <x:v>Shortage and downtime stop conditions agreed</x:v>
      </x:c>
      <x:c r="E33" s="6" t="str">
        <x:v>Shortage and downtime stop conditions agreed</x:v>
      </x:c>
      <x:c r="F33" s="6" t="str">
        <x:v>Shortage and downtime stop conditions agreed</x:v>
      </x:c>
      <x:c r="G33" s="11"/>
      <x:c r="H33" s="11"/>
      <x:c r="I33" s="2"/>
      <x:c r="J33" s="2"/>
      <x:c r="K33" s="2"/>
      <x:c r="L33" s="2"/>
      <x:c r="M33" s="2"/>
      <x:c r="N33" s="2"/>
      <x:c r="O33" s="2"/>
      <x:c r="P33" s="2"/>
      <x:c r="Q33" s="2"/>
      <x:c r="R33" s="2"/>
      <x:c r="S33" s="2"/>
      <x:c r="T33" s="2"/>
      <x:c r="U33" s="2"/>
      <x:c r="V33" s="2"/>
      <x:c r="W33" s="2"/>
      <x:c r="X33" s="2"/>
      <x:c r="Y33" s="2"/>
      <x:c r="Z33" s="2"/>
      <x:c r="AA33" s="2"/>
      <x:c r="AB33" s="2"/>
    </x:row>
    <x:row r="34" ht="26"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row>
    <x:row r="35" ht="26" customHeight="1">
      <x:c r="A35" s="10" t="str">
        <x:v>4  Track operating protection and cash evidence</x:v>
      </x:c>
      <x:c r="B35" s="10" t="str">
        <x:v>4  Track operating protection and cash evidence</x:v>
      </x:c>
      <x:c r="C35" s="10" t="str">
        <x:v>4  Track operating protection and cash evidence</x:v>
      </x:c>
      <x:c r="D35" s="10" t="str">
        <x:v>4  Track operating protection and cash evidence</x:v>
      </x:c>
      <x:c r="E35" s="10" t="str">
        <x:v>4  Track operating protection and cash evidence</x:v>
      </x:c>
      <x:c r="F35" s="10" t="str">
        <x:v>4  Track operating protection and cash evidence</x:v>
      </x:c>
      <x:c r="G35" s="10" t="str">
        <x:v>4  Track operating protection and cash evidence</x:v>
      </x:c>
      <x:c r="H35" s="10" t="str">
        <x:v>4  Track operating protection and cash evidence</x:v>
      </x:c>
      <x:c r="I35" s="2"/>
      <x:c r="J35" s="2"/>
      <x:c r="K35" s="2"/>
      <x:c r="L35" s="2"/>
      <x:c r="M35" s="2"/>
      <x:c r="N35" s="2"/>
      <x:c r="O35" s="2"/>
      <x:c r="P35" s="2"/>
      <x:c r="Q35" s="2"/>
      <x:c r="R35" s="2"/>
      <x:c r="S35" s="2"/>
      <x:c r="T35" s="2"/>
      <x:c r="U35" s="2"/>
      <x:c r="V35" s="2"/>
      <x:c r="W35" s="2"/>
      <x:c r="X35" s="2"/>
      <x:c r="Y35" s="2"/>
      <x:c r="Z35" s="2"/>
      <x:c r="AA35" s="2"/>
      <x:c r="AB35" s="2"/>
    </x:row>
    <x:row r="36" ht="54" customHeight="1">
      <x:c r="A36" s="17" t="str">
        <x:v>Measure</x:v>
      </x:c>
      <x:c r="B36" s="17" t="str">
        <x:v>Unit</x:v>
      </x:c>
      <x:c r="C36" s="17" t="str">
        <x:v>Baseline</x:v>
      </x:c>
      <x:c r="D36" s="17" t="str">
        <x:v>Day 30</x:v>
      </x:c>
      <x:c r="E36" s="17" t="str">
        <x:v>Day 60</x:v>
      </x:c>
      <x:c r="F36" s="17" t="str">
        <x:v>Day 90</x:v>
      </x:c>
      <x:c r="G36" s="17" t="str">
        <x:v>Owner</x:v>
      </x:c>
      <x:c r="H36" s="17" t="str">
        <x:v>Stop condition or evidence</x:v>
      </x:c>
      <x:c r="I36" s="2"/>
      <x:c r="J36" s="2"/>
      <x:c r="K36" s="2"/>
      <x:c r="L36" s="2"/>
      <x:c r="M36" s="2"/>
      <x:c r="N36" s="2"/>
      <x:c r="O36" s="2"/>
      <x:c r="P36" s="2"/>
      <x:c r="Q36" s="2"/>
      <x:c r="R36" s="2"/>
      <x:c r="S36" s="2"/>
      <x:c r="T36" s="2"/>
      <x:c r="U36" s="2"/>
      <x:c r="V36" s="2"/>
      <x:c r="W36" s="2"/>
      <x:c r="X36" s="2"/>
      <x:c r="Y36" s="2"/>
      <x:c r="Z36" s="2"/>
      <x:c r="AA36" s="2"/>
      <x:c r="AB36" s="2"/>
    </x:row>
    <x:row r="37" ht="54" customHeight="1">
      <x:c r="A37" s="15" t="str">
        <x:v>Parts-related downtime</x:v>
      </x:c>
      <x:c r="B37" s="15" t="str">
        <x:v>hours</x:v>
      </x:c>
      <x:c r="C37" s="18"/>
      <x:c r="D37" s="18"/>
      <x:c r="E37" s="18"/>
      <x:c r="F37" s="18"/>
      <x:c r="G37" s="18"/>
      <x:c r="H37" s="15" t="str">
        <x:v>Any linked deterioration: investigate</x:v>
      </x:c>
      <x:c r="I37" s="2"/>
      <x:c r="J37" s="2"/>
      <x:c r="K37" s="2"/>
      <x:c r="L37" s="2"/>
      <x:c r="M37" s="2"/>
      <x:c r="N37" s="2"/>
      <x:c r="O37" s="2"/>
      <x:c r="P37" s="2"/>
      <x:c r="Q37" s="2"/>
      <x:c r="R37" s="2"/>
      <x:c r="S37" s="2"/>
      <x:c r="T37" s="2"/>
      <x:c r="U37" s="2"/>
      <x:c r="V37" s="2"/>
      <x:c r="W37" s="2"/>
      <x:c r="X37" s="2"/>
      <x:c r="Y37" s="2"/>
      <x:c r="Z37" s="2"/>
      <x:c r="AA37" s="2"/>
      <x:c r="AB37" s="2"/>
    </x:row>
    <x:row r="38" ht="54" customHeight="1">
      <x:c r="A38" s="15" t="str">
        <x:v>Critical spare stockouts</x:v>
      </x:c>
      <x:c r="B38" s="15" t="str">
        <x:v>events</x:v>
      </x:c>
      <x:c r="C38" s="18"/>
      <x:c r="D38" s="18"/>
      <x:c r="E38" s="18"/>
      <x:c r="F38" s="18"/>
      <x:c r="G38" s="18"/>
      <x:c r="H38" s="15" t="str">
        <x:v>Any coverage breach: hold and review</x:v>
      </x:c>
      <x:c r="I38" s="2"/>
      <x:c r="J38" s="2"/>
      <x:c r="K38" s="2"/>
      <x:c r="L38" s="2"/>
      <x:c r="M38" s="2"/>
      <x:c r="N38" s="2"/>
      <x:c r="O38" s="2"/>
      <x:c r="P38" s="2"/>
      <x:c r="Q38" s="2"/>
      <x:c r="R38" s="2"/>
      <x:c r="S38" s="2"/>
      <x:c r="T38" s="2"/>
      <x:c r="U38" s="2"/>
      <x:c r="V38" s="2"/>
      <x:c r="W38" s="2"/>
      <x:c r="X38" s="2"/>
      <x:c r="Y38" s="2"/>
      <x:c r="Z38" s="2"/>
      <x:c r="AA38" s="2"/>
      <x:c r="AB38" s="2"/>
    </x:row>
    <x:row r="39" ht="54" customHeight="1">
      <x:c r="A39" s="15" t="str">
        <x:v>Work delayed for materials</x:v>
      </x:c>
      <x:c r="B39" s="15" t="str">
        <x:v>jobs</x:v>
      </x:c>
      <x:c r="C39" s="18"/>
      <x:c r="D39" s="18"/>
      <x:c r="E39" s="18"/>
      <x:c r="F39" s="18"/>
      <x:c r="G39" s="18"/>
      <x:c r="H39" s="15" t="str">
        <x:v>Linked delay: review policy</x:v>
      </x:c>
      <x:c r="I39" s="2"/>
      <x:c r="J39" s="2"/>
      <x:c r="K39" s="2"/>
      <x:c r="L39" s="2"/>
      <x:c r="M39" s="2"/>
      <x:c r="N39" s="2"/>
      <x:c r="O39" s="2"/>
      <x:c r="P39" s="2"/>
      <x:c r="Q39" s="2"/>
      <x:c r="R39" s="2"/>
      <x:c r="S39" s="2"/>
      <x:c r="T39" s="2"/>
      <x:c r="U39" s="2"/>
      <x:c r="V39" s="2"/>
      <x:c r="W39" s="2"/>
      <x:c r="X39" s="2"/>
      <x:c r="Y39" s="2"/>
      <x:c r="Z39" s="2"/>
      <x:c r="AA39" s="2"/>
      <x:c r="AB39" s="2"/>
    </x:row>
    <x:row r="40" ht="54" customHeight="1">
      <x:c r="A40" s="15" t="str">
        <x:v>Emergency purchase and freight cost</x:v>
      </x:c>
      <x:c r="B40" s="15" t="str">
        <x:v>currency</x:v>
      </x:c>
      <x:c r="C40" s="18"/>
      <x:c r="D40" s="18"/>
      <x:c r="E40" s="18"/>
      <x:c r="F40" s="18"/>
      <x:c r="G40" s="18"/>
      <x:c r="H40" s="15" t="str">
        <x:v>Deduct incremental cost from benefits</x:v>
      </x:c>
      <x:c r="I40" s="2"/>
      <x:c r="J40" s="2"/>
      <x:c r="K40" s="2"/>
      <x:c r="L40" s="2"/>
      <x:c r="M40" s="2"/>
      <x:c r="N40" s="2"/>
      <x:c r="O40" s="2"/>
      <x:c r="P40" s="2"/>
      <x:c r="Q40" s="2"/>
      <x:c r="R40" s="2"/>
      <x:c r="S40" s="2"/>
      <x:c r="T40" s="2"/>
      <x:c r="U40" s="2"/>
      <x:c r="V40" s="2"/>
      <x:c r="W40" s="2"/>
      <x:c r="X40" s="2"/>
      <x:c r="Y40" s="2"/>
      <x:c r="Z40" s="2"/>
      <x:c r="AA40" s="2"/>
      <x:c r="AB40" s="2"/>
    </x:row>
    <x:row r="41" ht="54" customHeight="1">
      <x:c r="A41" s="15" t="str">
        <x:v>Verified avoided payments</x:v>
      </x:c>
      <x:c r="B41" s="15" t="str">
        <x:v>currency</x:v>
      </x:c>
      <x:c r="C41" s="18"/>
      <x:c r="D41" s="18"/>
      <x:c r="E41" s="18"/>
      <x:c r="F41" s="18"/>
      <x:c r="G41" s="18"/>
      <x:c r="H41" s="15" t="str">
        <x:v>Reconcile to purchase baseline</x:v>
      </x:c>
      <x:c r="I41" s="2"/>
      <x:c r="J41" s="2"/>
      <x:c r="K41" s="2"/>
      <x:c r="L41" s="2"/>
      <x:c r="M41" s="2"/>
      <x:c r="N41" s="2"/>
      <x:c r="O41" s="2"/>
      <x:c r="P41" s="2"/>
      <x:c r="Q41" s="2"/>
      <x:c r="R41" s="2"/>
      <x:c r="S41" s="2"/>
      <x:c r="T41" s="2"/>
      <x:c r="U41" s="2"/>
      <x:c r="V41" s="2"/>
      <x:c r="W41" s="2"/>
      <x:c r="X41" s="2"/>
      <x:c r="Y41" s="2"/>
      <x:c r="Z41" s="2"/>
      <x:c r="AA41" s="2"/>
      <x:c r="AB41" s="2"/>
    </x:row>
    <x:row r="42" ht="54" customHeight="1">
      <x:c r="A42" s="15" t="str">
        <x:v>Verified net receipts</x:v>
      </x:c>
      <x:c r="B42" s="15" t="str">
        <x:v>currency</x:v>
      </x:c>
      <x:c r="C42" s="18"/>
      <x:c r="D42" s="18"/>
      <x:c r="E42" s="18"/>
      <x:c r="F42" s="18"/>
      <x:c r="G42" s="18"/>
      <x:c r="H42" s="15" t="str">
        <x:v>Reconcile to receipts less cash costs</x:v>
      </x:c>
      <x:c r="I42" s="2"/>
      <x:c r="J42" s="2"/>
      <x:c r="K42" s="2"/>
      <x:c r="L42" s="2"/>
      <x:c r="M42" s="2"/>
      <x:c r="N42" s="2"/>
      <x:c r="O42" s="2"/>
      <x:c r="P42" s="2"/>
      <x:c r="Q42" s="2"/>
      <x:c r="R42" s="2"/>
      <x:c r="S42" s="2"/>
      <x:c r="T42" s="2"/>
      <x:c r="U42" s="2"/>
      <x:c r="V42" s="2"/>
      <x:c r="W42" s="2"/>
      <x:c r="X42" s="2"/>
      <x:c r="Y42" s="2"/>
      <x:c r="Z42" s="2"/>
      <x:c r="AA42" s="2"/>
      <x:c r="AB42" s="2"/>
    </x:row>
    <x:row r="43" ht="26"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row>
    <x:row r="44" ht="26" customHeight="1">
      <x:c r="A44" s="6" t="str">
        <x:v>Compare equal time periods and comparable operating exposure. Record whether each event is attributable to a changed inventory policy. Zero pilot failures does not establish protection against rare failure scenarios.</x:v>
      </x:c>
      <x:c r="B44" s="6" t="str">
        <x:v>Compare equal time periods and comparable operating exposure. Record whether each event is attributable to a changed inventory policy. Zero pilot failures does not establish protection against rare failure scenarios.</x:v>
      </x:c>
      <x:c r="C44" s="6" t="str">
        <x:v>Compare equal time periods and comparable operating exposure. Record whether each event is attributable to a changed inventory policy. Zero pilot failures does not establish protection against rare failure scenarios.</x:v>
      </x:c>
      <x:c r="D44" s="6" t="str">
        <x:v>Compare equal time periods and comparable operating exposure. Record whether each event is attributable to a changed inventory policy. Zero pilot failures does not establish protection against rare failure scenarios.</x:v>
      </x:c>
      <x:c r="E44" s="6" t="str">
        <x:v>Compare equal time periods and comparable operating exposure. Record whether each event is attributable to a changed inventory policy. Zero pilot failures does not establish protection against rare failure scenarios.</x:v>
      </x:c>
      <x:c r="F44" s="6" t="str">
        <x:v>Compare equal time periods and comparable operating exposure. Record whether each event is attributable to a changed inventory policy. Zero pilot failures does not establish protection against rare failure scenarios.</x:v>
      </x:c>
      <x:c r="G44" s="6" t="str">
        <x:v>Compare equal time periods and comparable operating exposure. Record whether each event is attributable to a changed inventory policy. Zero pilot failures does not establish protection against rare failure scenarios.</x:v>
      </x:c>
      <x:c r="H44" s="6" t="str">
        <x:v>Compare equal time periods and comparable operating exposure. Record whether each event is attributable to a changed inventory policy. Zero pilot failures does not establish protection against rare failure scenarios.</x:v>
      </x:c>
      <x:c r="I44" s="2"/>
      <x:c r="J44" s="2"/>
      <x:c r="K44" s="2"/>
      <x:c r="L44" s="2"/>
      <x:c r="M44" s="2"/>
      <x:c r="N44" s="2"/>
      <x:c r="O44" s="2"/>
      <x:c r="P44" s="2"/>
      <x:c r="Q44" s="2"/>
      <x:c r="R44" s="2"/>
      <x:c r="S44" s="2"/>
      <x:c r="T44" s="2"/>
      <x:c r="U44" s="2"/>
      <x:c r="V44" s="2"/>
      <x:c r="W44" s="2"/>
      <x:c r="X44" s="2"/>
      <x:c r="Y44" s="2"/>
      <x:c r="Z44" s="2"/>
      <x:c r="AA44" s="2"/>
      <x:c r="AB44" s="2"/>
    </x:row>
    <x:row r="45" ht="26" customHeight="1">
      <x:c r="A45" s="6" t="str">
        <x:v>Compare equal time periods and comparable operating exposure. Record whether each event is attributable to a changed inventory policy. Zero pilot failures does not establish protection against rare failure scenarios.</x:v>
      </x:c>
      <x:c r="B45" s="6" t="str">
        <x:v>Compare equal time periods and comparable operating exposure. Record whether each event is attributable to a changed inventory policy. Zero pilot failures does not establish protection against rare failure scenarios.</x:v>
      </x:c>
      <x:c r="C45" s="6" t="str">
        <x:v>Compare equal time periods and comparable operating exposure. Record whether each event is attributable to a changed inventory policy. Zero pilot failures does not establish protection against rare failure scenarios.</x:v>
      </x:c>
      <x:c r="D45" s="6" t="str">
        <x:v>Compare equal time periods and comparable operating exposure. Record whether each event is attributable to a changed inventory policy. Zero pilot failures does not establish protection against rare failure scenarios.</x:v>
      </x:c>
      <x:c r="E45" s="6" t="str">
        <x:v>Compare equal time periods and comparable operating exposure. Record whether each event is attributable to a changed inventory policy. Zero pilot failures does not establish protection against rare failure scenarios.</x:v>
      </x:c>
      <x:c r="F45" s="6" t="str">
        <x:v>Compare equal time periods and comparable operating exposure. Record whether each event is attributable to a changed inventory policy. Zero pilot failures does not establish protection against rare failure scenarios.</x:v>
      </x:c>
      <x:c r="G45" s="6" t="str">
        <x:v>Compare equal time periods and comparable operating exposure. Record whether each event is attributable to a changed inventory policy. Zero pilot failures does not establish protection against rare failure scenarios.</x:v>
      </x:c>
      <x:c r="H45" s="6" t="str">
        <x:v>Compare equal time periods and comparable operating exposure. Record whether each event is attributable to a changed inventory policy. Zero pilot failures does not establish protection against rare failure scenarios.</x:v>
      </x:c>
      <x:c r="I45" s="2"/>
      <x:c r="J45" s="2"/>
      <x:c r="K45" s="2"/>
      <x:c r="L45" s="2"/>
      <x:c r="M45" s="2"/>
      <x:c r="N45" s="2"/>
      <x:c r="O45" s="2"/>
      <x:c r="P45" s="2"/>
      <x:c r="Q45" s="2"/>
      <x:c r="R45" s="2"/>
      <x:c r="S45" s="2"/>
      <x:c r="T45" s="2"/>
      <x:c r="U45" s="2"/>
      <x:c r="V45" s="2"/>
      <x:c r="W45" s="2"/>
      <x:c r="X45" s="2"/>
      <x:c r="Y45" s="2"/>
      <x:c r="Z45" s="2"/>
      <x:c r="AA45" s="2"/>
      <x:c r="AB45" s="2"/>
    </x:row>
    <x:row r="46" ht="26"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row>
    <x:row r="47" ht="26" customHeight="1">
      <x:c r="A47" s="10" t="str">
        <x:v>5  Assign the next actions</x:v>
      </x:c>
      <x:c r="B47" s="10" t="str">
        <x:v>5  Assign the next actions</x:v>
      </x:c>
      <x:c r="C47" s="10" t="str">
        <x:v>5  Assign the next actions</x:v>
      </x:c>
      <x:c r="D47" s="10" t="str">
        <x:v>5  Assign the next actions</x:v>
      </x:c>
      <x:c r="E47" s="10" t="str">
        <x:v>5  Assign the next actions</x:v>
      </x:c>
      <x:c r="F47" s="10" t="str">
        <x:v>5  Assign the next actions</x:v>
      </x:c>
      <x:c r="G47" s="10" t="str">
        <x:v>5  Assign the next actions</x:v>
      </x:c>
      <x:c r="H47" s="10" t="str">
        <x:v>5  Assign the next actions</x:v>
      </x:c>
      <x:c r="I47" s="2"/>
      <x:c r="J47" s="2"/>
      <x:c r="K47" s="2"/>
      <x:c r="L47" s="2"/>
      <x:c r="M47" s="2"/>
      <x:c r="N47" s="2"/>
      <x:c r="O47" s="2"/>
      <x:c r="P47" s="2"/>
      <x:c r="Q47" s="2"/>
      <x:c r="R47" s="2"/>
      <x:c r="S47" s="2"/>
      <x:c r="T47" s="2"/>
      <x:c r="U47" s="2"/>
      <x:c r="V47" s="2"/>
      <x:c r="W47" s="2"/>
      <x:c r="X47" s="2"/>
      <x:c r="Y47" s="2"/>
      <x:c r="Z47" s="2"/>
      <x:c r="AA47" s="2"/>
      <x:c r="AB47" s="2"/>
    </x:row>
    <x:row r="48" ht="26" customHeight="1">
      <x:c r="A48" s="2" t="str">
        <x:v>Period</x:v>
      </x:c>
      <x:c r="B48" s="2" t="str">
        <x:v>Action</x:v>
      </x:c>
      <x:c r="C48" s="2"/>
      <x:c r="D48" s="2"/>
      <x:c r="E48" s="2" t="str">
        <x:v>Owner</x:v>
      </x:c>
      <x:c r="F48" s="2" t="str">
        <x:v>Due date</x:v>
      </x:c>
      <x:c r="G48" s="2" t="str">
        <x:v>Status</x:v>
      </x:c>
      <x:c r="H48" s="2" t="str">
        <x:v>Evidence</x:v>
      </x:c>
      <x:c r="I48" s="2"/>
      <x:c r="J48" s="2"/>
      <x:c r="K48" s="2"/>
      <x:c r="L48" s="2"/>
      <x:c r="M48" s="2"/>
      <x:c r="N48" s="2"/>
      <x:c r="O48" s="2"/>
      <x:c r="P48" s="2"/>
      <x:c r="Q48" s="2"/>
      <x:c r="R48" s="2"/>
      <x:c r="S48" s="2"/>
      <x:c r="T48" s="2"/>
      <x:c r="U48" s="2"/>
      <x:c r="V48" s="2"/>
      <x:c r="W48" s="2"/>
      <x:c r="X48" s="2"/>
      <x:c r="Y48" s="2"/>
      <x:c r="Z48" s="2"/>
      <x:c r="AA48" s="2"/>
      <x:c r="AB48" s="2"/>
    </x:row>
    <x:row r="49" ht="45" customHeight="1">
      <x:c r="A49" s="15" t="str">
        <x:v>Days 1 to 30</x:v>
      </x:c>
      <x:c r="B49" s="6" t="str">
        <x:v>Reconcile stock and approve coverage</x:v>
      </x:c>
      <x:c r="C49" s="6" t="str">
        <x:v>Reconcile stock and approve coverage</x:v>
      </x:c>
      <x:c r="D49" s="6" t="str">
        <x:v>Reconcile stock and approve coverage</x:v>
      </x:c>
      <x:c r="E49" s="18"/>
      <x:c r="F49" s="19"/>
      <x:c r="G49" s="18"/>
      <x:c r="H49" s="18"/>
      <x:c r="I49" s="2"/>
      <x:c r="J49" s="2"/>
      <x:c r="K49" s="2"/>
      <x:c r="L49" s="2"/>
      <x:c r="M49" s="2"/>
      <x:c r="N49" s="2"/>
      <x:c r="O49" s="2"/>
      <x:c r="P49" s="2"/>
      <x:c r="Q49" s="2"/>
      <x:c r="R49" s="2"/>
      <x:c r="S49" s="2"/>
      <x:c r="T49" s="2"/>
      <x:c r="U49" s="2"/>
      <x:c r="V49" s="2"/>
      <x:c r="W49" s="2"/>
      <x:c r="X49" s="2"/>
      <x:c r="Y49" s="2"/>
      <x:c r="Z49" s="2"/>
      <x:c r="AA49" s="2"/>
      <x:c r="AB49" s="2"/>
    </x:row>
    <x:row r="50" ht="45" customHeight="1">
      <x:c r="A50" s="15" t="str">
        <x:v>Days 31 to 60</x:v>
      </x:c>
      <x:c r="B50" s="6" t="str">
        <x:v>Execute a small approved batch</x:v>
      </x:c>
      <x:c r="C50" s="6" t="str">
        <x:v>Execute a small approved batch</x:v>
      </x:c>
      <x:c r="D50" s="6" t="str">
        <x:v>Execute a small approved batch</x:v>
      </x:c>
      <x:c r="E50" s="18"/>
      <x:c r="F50" s="19"/>
      <x:c r="G50" s="18"/>
      <x:c r="H50" s="18"/>
      <x:c r="I50" s="2"/>
      <x:c r="J50" s="2"/>
      <x:c r="K50" s="2"/>
      <x:c r="L50" s="2"/>
      <x:c r="M50" s="2"/>
      <x:c r="N50" s="2"/>
      <x:c r="O50" s="2"/>
      <x:c r="P50" s="2"/>
      <x:c r="Q50" s="2"/>
      <x:c r="R50" s="2"/>
      <x:c r="S50" s="2"/>
      <x:c r="T50" s="2"/>
      <x:c r="U50" s="2"/>
      <x:c r="V50" s="2"/>
      <x:c r="W50" s="2"/>
      <x:c r="X50" s="2"/>
      <x:c r="Y50" s="2"/>
      <x:c r="Z50" s="2"/>
      <x:c r="AA50" s="2"/>
      <x:c r="AB50" s="2"/>
    </x:row>
    <x:row r="51" ht="45" customHeight="1">
      <x:c r="A51" s="15" t="str">
        <x:v>Days 61 to 90</x:v>
      </x:c>
      <x:c r="B51" s="6" t="str">
        <x:v>Verify cash and decide whether to expand</x:v>
      </x:c>
      <x:c r="C51" s="6" t="str">
        <x:v>Verify cash and decide whether to expand</x:v>
      </x:c>
      <x:c r="D51" s="6" t="str">
        <x:v>Verify cash and decide whether to expand</x:v>
      </x:c>
      <x:c r="E51" s="18"/>
      <x:c r="F51" s="19"/>
      <x:c r="G51" s="18"/>
      <x:c r="H51" s="18"/>
      <x:c r="I51" s="2"/>
      <x:c r="J51" s="2"/>
      <x:c r="K51" s="2"/>
      <x:c r="L51" s="2"/>
      <x:c r="M51" s="2"/>
      <x:c r="N51" s="2"/>
      <x:c r="O51" s="2"/>
      <x:c r="P51" s="2"/>
      <x:c r="Q51" s="2"/>
      <x:c r="R51" s="2"/>
      <x:c r="S51" s="2"/>
      <x:c r="T51" s="2"/>
      <x:c r="U51" s="2"/>
      <x:c r="V51" s="2"/>
      <x:c r="W51" s="2"/>
      <x:c r="X51" s="2"/>
      <x:c r="Y51" s="2"/>
      <x:c r="Z51" s="2"/>
      <x:c r="AA51" s="2"/>
      <x:c r="AB51" s="2"/>
    </x:row>
    <x:row r="52" ht="26"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row>
    <x:row r="53" ht="26"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row>
    <x:row r="54" ht="26"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row>
    <x:row r="55" ht="26"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row>
    <x:row r="56" ht="26" customHeight="1">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row>
    <x:row r="57" ht="26" customHeight="1">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row>
    <x:row r="58" ht="26" customHeight="1">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row>
    <x:row r="59" ht="26" customHeight="1">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row>
    <x:row r="60" ht="26" customHeight="1">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row>
  </x:sheetData>
  <x:mergeCells>
    <x:mergeCell ref="A1:H2"/>
    <x:mergeCell ref="A3:H3"/>
    <x:mergeCell ref="A4:H5"/>
    <x:mergeCell ref="A7:H7"/>
    <x:mergeCell ref="B8:D8"/>
    <x:mergeCell ref="F8:H8"/>
    <x:mergeCell ref="B9:D9"/>
    <x:mergeCell ref="F9:H9"/>
    <x:mergeCell ref="B10:D10"/>
    <x:mergeCell ref="F10:H10"/>
    <x:mergeCell ref="A11:H12"/>
    <x:mergeCell ref="A14:H14"/>
    <x:mergeCell ref="A15:D15"/>
    <x:mergeCell ref="E15:F15"/>
    <x:mergeCell ref="A16:D16"/>
    <x:mergeCell ref="E16:F16"/>
    <x:mergeCell ref="A17:D17"/>
    <x:mergeCell ref="E17:F17"/>
    <x:mergeCell ref="A18:D18"/>
    <x:mergeCell ref="E18:F18"/>
    <x:mergeCell ref="A19:D19"/>
    <x:mergeCell ref="E19:F19"/>
    <x:mergeCell ref="A20:D20"/>
    <x:mergeCell ref="E20:F20"/>
    <x:mergeCell ref="A21:D21"/>
    <x:mergeCell ref="E21:F21"/>
    <x:mergeCell ref="A22:D22"/>
    <x:mergeCell ref="E22:F22"/>
    <x:mergeCell ref="A23:D23"/>
    <x:mergeCell ref="E23:F23"/>
    <x:mergeCell ref="G15:H23"/>
    <x:mergeCell ref="A24:H25"/>
    <x:mergeCell ref="A27:H27"/>
    <x:mergeCell ref="A28:F28"/>
    <x:mergeCell ref="G28:H28"/>
    <x:mergeCell ref="A29:F29"/>
    <x:mergeCell ref="G29:H29"/>
    <x:mergeCell ref="A30:F30"/>
    <x:mergeCell ref="G30:H30"/>
    <x:mergeCell ref="A31:F31"/>
    <x:mergeCell ref="G31:H31"/>
    <x:mergeCell ref="A32:F32"/>
    <x:mergeCell ref="G32:H32"/>
    <x:mergeCell ref="A33:F33"/>
    <x:mergeCell ref="G33:H33"/>
    <x:mergeCell ref="A35:H35"/>
    <x:mergeCell ref="A44:H45"/>
    <x:mergeCell ref="A47:H47"/>
    <x:mergeCell ref="B48:D48"/>
    <x:mergeCell ref="B49:D49"/>
    <x:mergeCell ref="B50:D50"/>
    <x:mergeCell ref="B51:D51"/>
  </x:mergeCells>
  <x:dataValidations count="9">
    <x:dataValidation type="list" sqref="G28">
      <x:formula1>"Yes,No,Unknown"</x:formula1>
    </x:dataValidation>
    <x:dataValidation type="list" sqref="G29">
      <x:formula1>"Yes,No,Unknown"</x:formula1>
    </x:dataValidation>
    <x:dataValidation type="list" sqref="G30">
      <x:formula1>"Yes,No,Unknown"</x:formula1>
    </x:dataValidation>
    <x:dataValidation type="list" sqref="G31">
      <x:formula1>"Yes,No,Unknown"</x:formula1>
    </x:dataValidation>
    <x:dataValidation type="list" sqref="G32">
      <x:formula1>"Yes,No,Unknown"</x:formula1>
    </x:dataValidation>
    <x:dataValidation type="list" sqref="G33">
      <x:formula1>"Yes,No,Unknown"</x:formula1>
    </x:dataValidation>
    <x:dataValidation type="list" sqref="G49">
      <x:formula1>"Not started,In progress,Complete,Held"</x:formula1>
    </x:dataValidation>
    <x:dataValidation type="list" sqref="G50">
      <x:formula1>"Not started,In progress,Complete,Held"</x:formula1>
    </x:dataValidation>
    <x:dataValidation type="list" sqref="G51">
      <x:formula1>"Not started,In progress,Complete,Held"</x:formula1>
    </x:dataValidation>
  </x:dataValidations>
  <x:pageMargins left="0.7" right="0.7" top="0.75" bottom="0.75" header="0.3" footer="0.3"/>
</x:worksheet>
</file>

<file path=xl/worksheets/sheet2.xml><?xml version="1.0" encoding="utf-8"?>
<x:worksheet xmlns:x="http://schemas.openxmlformats.org/spreadsheetml/2006/main">
  <x:sheetPr>
    <x:tabColor rgb="FF0B1D33"/>
  </x:sheetPr>
  <x:sheetViews>
    <x:sheetView showGridLines="0" workbookViewId="0">
      <x:pane xSplit="3" ySplit="7" topLeftCell="D8" activePane="bottomRight" state="frozen"/>
    </x:sheetView>
  </x:sheetViews>
  <x:sheetFormatPr defaultRowHeight="15"/>
  <x:cols>
    <x:col min="1" max="1" width="19" hidden="0" customWidth="1"/>
    <x:col min="2" max="2" width="19" hidden="0" customWidth="1"/>
    <x:col min="3" max="3" width="28" hidden="0" customWidth="1"/>
    <x:col min="4" max="4" width="19" hidden="0" customWidth="1"/>
    <x:col min="5" max="5" width="19" hidden="0" customWidth="1"/>
    <x:col min="6" max="6" width="38"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 min="15" max="15" width="19" hidden="0" customWidth="1"/>
    <x:col min="16" max="16" width="19" hidden="0" customWidth="1"/>
    <x:col min="17" max="17" width="19" hidden="0" customWidth="1"/>
    <x:col min="18" max="18" width="19" hidden="0" customWidth="1"/>
    <x:col min="19" max="19" width="19" hidden="0" customWidth="1"/>
    <x:col min="20" max="20" width="19" hidden="0" customWidth="1"/>
    <x:col min="21" max="21" width="19" hidden="0" customWidth="1"/>
    <x:col min="22" max="22" width="19" hidden="0" customWidth="1"/>
    <x:col min="23" max="23" width="19" hidden="0" customWidth="1"/>
    <x:col min="24" max="24" width="19" hidden="0" customWidth="1"/>
    <x:col min="25" max="25" width="19" hidden="0" customWidth="1"/>
    <x:col min="26" max="26" width="19" hidden="0" customWidth="1"/>
    <x:col min="27" max="27" width="19" hidden="0" customWidth="1"/>
    <x:col min="28" max="28" width="38" hidden="0" customWidth="1"/>
  </x:cols>
  <x:sheetData>
    <x:row r="1" ht="26" customHeight="1">
      <x:c r="A1" s="4" t="str">
        <x:v>Candidate inventory and cash review</x:v>
      </x:c>
      <x:c r="B1" s="4" t="str">
        <x:v>Candidate inventory and cash review</x:v>
      </x:c>
      <x:c r="C1" s="4" t="str">
        <x:v>Candidate inventory and cash review</x:v>
      </x:c>
      <x:c r="D1" s="4" t="str">
        <x:v>Candidate inventory and cash review</x:v>
      </x:c>
      <x:c r="E1" s="4" t="str">
        <x:v>Candidate inventory and cash review</x:v>
      </x:c>
      <x:c r="F1" s="4" t="str">
        <x:v>Candidate inventory and cash review</x:v>
      </x:c>
      <x:c r="G1" s="4" t="str">
        <x:v>Candidate inventory and cash review</x:v>
      </x:c>
      <x:c r="H1" s="4" t="str">
        <x:v>Candidate inventory and cash review</x:v>
      </x:c>
      <x:c r="I1" s="4" t="str">
        <x:v>Candidate inventory and cash review</x:v>
      </x:c>
      <x:c r="J1" s="4" t="str">
        <x:v>Candidate inventory and cash review</x:v>
      </x:c>
      <x:c r="K1" s="4" t="str">
        <x:v>Candidate inventory and cash review</x:v>
      </x:c>
      <x:c r="L1" s="4" t="str">
        <x:v>Candidate inventory and cash review</x:v>
      </x:c>
      <x:c r="M1" s="21" t="str">
        <x:v>Operating quantities and cash values are separate measures</x:v>
      </x:c>
      <x:c r="N1" s="21" t="str">
        <x:v>Operating quantities and cash values are separate measures</x:v>
      </x:c>
      <x:c r="O1" s="21" t="str">
        <x:v>Operating quantities and cash values are separate measures</x:v>
      </x:c>
      <x:c r="P1" s="21" t="str">
        <x:v>Operating quantities and cash values are separate measures</x:v>
      </x:c>
      <x:c r="Q1" s="21" t="str">
        <x:v>Operating quantities and cash values are separate measures</x:v>
      </x:c>
      <x:c r="R1" s="21" t="str">
        <x:v>Operating quantities and cash values are separate measures</x:v>
      </x:c>
      <x:c r="S1" s="21" t="str">
        <x:v>Operating quantities and cash values are separate measures</x:v>
      </x:c>
      <x:c r="T1" s="21" t="str">
        <x:v>Operating quantities and cash values are separate measures</x:v>
      </x:c>
      <x:c r="U1" s="21" t="str">
        <x:v>Operating quantities and cash values are separate measures</x:v>
      </x:c>
      <x:c r="V1" s="21" t="str">
        <x:v>Operating quantities and cash values are separate measures</x:v>
      </x:c>
      <x:c r="W1" s="21" t="str">
        <x:v>Operating quantities and cash values are separate measures</x:v>
      </x:c>
      <x:c r="X1" s="21" t="str">
        <x:v>Operating quantities and cash values are separate measures</x:v>
      </x:c>
      <x:c r="Y1" s="21" t="str">
        <x:v>Operating quantities and cash values are separate measures</x:v>
      </x:c>
      <x:c r="Z1" s="21" t="str">
        <x:v>Operating quantities and cash values are separate measures</x:v>
      </x:c>
      <x:c r="AA1" s="21" t="str">
        <x:v>Operating quantities and cash values are separate measures</x:v>
      </x:c>
      <x:c r="AB1" s="21" t="str">
        <x:v>Operating quantities and cash values are separate measures</x:v>
      </x:c>
    </x:row>
    <x:row r="2" ht="26" customHeight="1">
      <x:c r="A2" s="4" t="str">
        <x:v>Candidate inventory and cash review</x:v>
      </x:c>
      <x:c r="B2" s="4" t="str">
        <x:v>Candidate inventory and cash review</x:v>
      </x:c>
      <x:c r="C2" s="4" t="str">
        <x:v>Candidate inventory and cash review</x:v>
      </x:c>
      <x:c r="D2" s="4" t="str">
        <x:v>Candidate inventory and cash review</x:v>
      </x:c>
      <x:c r="E2" s="4" t="str">
        <x:v>Candidate inventory and cash review</x:v>
      </x:c>
      <x:c r="F2" s="4" t="str">
        <x:v>Candidate inventory and cash review</x:v>
      </x:c>
      <x:c r="G2" s="4" t="str">
        <x:v>Candidate inventory and cash review</x:v>
      </x:c>
      <x:c r="H2" s="4" t="str">
        <x:v>Candidate inventory and cash review</x:v>
      </x:c>
      <x:c r="I2" s="4" t="str">
        <x:v>Candidate inventory and cash review</x:v>
      </x:c>
      <x:c r="J2" s="4" t="str">
        <x:v>Candidate inventory and cash review</x:v>
      </x:c>
      <x:c r="K2" s="4" t="str">
        <x:v>Candidate inventory and cash review</x:v>
      </x:c>
      <x:c r="L2" s="4" t="str">
        <x:v>Candidate inventory and cash review</x:v>
      </x:c>
      <x:c r="M2" s="21" t="str">
        <x:v>Operating quantities and cash values are separate measures</x:v>
      </x:c>
      <x:c r="N2" s="21" t="str">
        <x:v>Operating quantities and cash values are separate measures</x:v>
      </x:c>
      <x:c r="O2" s="21" t="str">
        <x:v>Operating quantities and cash values are separate measures</x:v>
      </x:c>
      <x:c r="P2" s="21" t="str">
        <x:v>Operating quantities and cash values are separate measures</x:v>
      </x:c>
      <x:c r="Q2" s="21" t="str">
        <x:v>Operating quantities and cash values are separate measures</x:v>
      </x:c>
      <x:c r="R2" s="21" t="str">
        <x:v>Operating quantities and cash values are separate measures</x:v>
      </x:c>
      <x:c r="S2" s="21" t="str">
        <x:v>Operating quantities and cash values are separate measures</x:v>
      </x:c>
      <x:c r="T2" s="21" t="str">
        <x:v>Operating quantities and cash values are separate measures</x:v>
      </x:c>
      <x:c r="U2" s="21" t="str">
        <x:v>Operating quantities and cash values are separate measures</x:v>
      </x:c>
      <x:c r="V2" s="21" t="str">
        <x:v>Operating quantities and cash values are separate measures</x:v>
      </x:c>
      <x:c r="W2" s="21" t="str">
        <x:v>Operating quantities and cash values are separate measures</x:v>
      </x:c>
      <x:c r="X2" s="21" t="str">
        <x:v>Operating quantities and cash values are separate measures</x:v>
      </x:c>
      <x:c r="Y2" s="21" t="str">
        <x:v>Operating quantities and cash values are separate measures</x:v>
      </x:c>
      <x:c r="Z2" s="21" t="str">
        <x:v>Operating quantities and cash values are separate measures</x:v>
      </x:c>
      <x:c r="AA2" s="21" t="str">
        <x:v>Operating quantities and cash values are separate measures</x:v>
      </x:c>
      <x:c r="AB2" s="21" t="str">
        <x:v>Operating quantities and cash values are separate measures</x:v>
      </x:c>
    </x:row>
    <x:row r="3" ht="26" customHeight="1">
      <x:c r="A3" s="6" t="str">
        <x:v>Enter one item and action per row. Complete inputs through S; I, T, U, V and Z calculate. All approvals must be Approved. Use Guide and example for definitions and cash rules.</x:v>
      </x:c>
      <x:c r="B3" s="6" t="str">
        <x:v>Enter one item and action per row. Complete inputs through S; I, T, U, V and Z calculate. All approvals must be Approved. Use Guide and example for definitions and cash rules.</x:v>
      </x:c>
      <x:c r="C3" s="6" t="str">
        <x:v>Enter one item and action per row. Complete inputs through S; I, T, U, V and Z calculate. All approvals must be Approved. Use Guide and example for definitions and cash rules.</x:v>
      </x:c>
      <x:c r="D3" s="6" t="str">
        <x:v>Enter one item and action per row. Complete inputs through S; I, T, U, V and Z calculate. All approvals must be Approved. Use Guide and example for definitions and cash rules.</x:v>
      </x:c>
      <x:c r="E3" s="6" t="str">
        <x:v>Enter one item and action per row. Complete inputs through S; I, T, U, V and Z calculate. All approvals must be Approved. Use Guide and example for definitions and cash rules.</x:v>
      </x:c>
      <x:c r="F3" s="6" t="str">
        <x:v>Enter one item and action per row. Complete inputs through S; I, T, U, V and Z calculate. All approvals must be Approved. Use Guide and example for definitions and cash rules.</x:v>
      </x:c>
      <x:c r="G3" s="6" t="str">
        <x:v>Enter one item and action per row. Complete inputs through S; I, T, U, V and Z calculate. All approvals must be Approved. Use Guide and example for definitions and cash rules.</x:v>
      </x:c>
      <x:c r="H3" s="6" t="str">
        <x:v>Enter one item and action per row. Complete inputs through S; I, T, U, V and Z calculate. All approvals must be Approved. Use Guide and example for definitions and cash rules.</x:v>
      </x:c>
      <x:c r="I3" s="6" t="str">
        <x:v>Enter one item and action per row. Complete inputs through S; I, T, U, V and Z calculate. All approvals must be Approved. Use Guide and example for definitions and cash rules.</x:v>
      </x:c>
      <x:c r="J3" s="6" t="str">
        <x:v>Enter one item and action per row. Complete inputs through S; I, T, U, V and Z calculate. All approvals must be Approved. Use Guide and example for definitions and cash rules.</x:v>
      </x:c>
      <x:c r="K3" s="6" t="str">
        <x:v>Enter one item and action per row. Complete inputs through S; I, T, U, V and Z calculate. All approvals must be Approved. Use Guide and example for definitions and cash rules.</x:v>
      </x:c>
      <x:c r="L3" s="6" t="str">
        <x:v>Enter one item and action per row. Complete inputs through S; I, T, U, V and Z calculate. All approvals must be Approved. Use Guide and example for definitions and cash rules.</x:v>
      </x:c>
      <x:c r="M3" s="6" t="str">
        <x:v>Evidence must support the asset failure scenario, spare condition, demand and reservations, supply variability, and approvals. Expected cash dates must fall within the Assessment horizon. Record explicit zeros for planned cash fields.</x:v>
      </x:c>
      <x:c r="N3" s="6" t="str">
        <x:v>Evidence must support the asset failure scenario, spare condition, demand and reservations, supply variability, and approvals. Expected cash dates must fall within the Assessment horizon. Record explicit zeros for planned cash fields.</x:v>
      </x:c>
      <x:c r="O3" s="6" t="str">
        <x:v>Evidence must support the asset failure scenario, spare condition, demand and reservations, supply variability, and approvals. Expected cash dates must fall within the Assessment horizon. Record explicit zeros for planned cash fields.</x:v>
      </x:c>
      <x:c r="P3" s="6" t="str">
        <x:v>Evidence must support the asset failure scenario, spare condition, demand and reservations, supply variability, and approvals. Expected cash dates must fall within the Assessment horizon. Record explicit zeros for planned cash fields.</x:v>
      </x:c>
      <x:c r="Q3" s="6" t="str">
        <x:v>Evidence must support the asset failure scenario, spare condition, demand and reservations, supply variability, and approvals. Expected cash dates must fall within the Assessment horizon. Record explicit zeros for planned cash fields.</x:v>
      </x:c>
      <x:c r="R3" s="6" t="str">
        <x:v>Evidence must support the asset failure scenario, spare condition, demand and reservations, supply variability, and approvals. Expected cash dates must fall within the Assessment horizon. Record explicit zeros for planned cash fields.</x:v>
      </x:c>
      <x:c r="S3" s="6" t="str">
        <x:v>Evidence must support the asset failure scenario, spare condition, demand and reservations, supply variability, and approvals. Expected cash dates must fall within the Assessment horizon. Record explicit zeros for planned cash fields.</x:v>
      </x:c>
      <x:c r="T3" s="6" t="str">
        <x:v>Evidence must support the asset failure scenario, spare condition, demand and reservations, supply variability, and approvals. Expected cash dates must fall within the Assessment horizon. Record explicit zeros for planned cash fields.</x:v>
      </x:c>
      <x:c r="U3" s="6" t="str">
        <x:v>Evidence must support the asset failure scenario, spare condition, demand and reservations, supply variability, and approvals. Expected cash dates must fall within the Assessment horizon. Record explicit zeros for planned cash fields.</x:v>
      </x:c>
      <x:c r="V3" s="6" t="str">
        <x:v>Evidence must support the asset failure scenario, spare condition, demand and reservations, supply variability, and approvals. Expected cash dates must fall within the Assessment horizon. Record explicit zeros for planned cash fields.</x:v>
      </x:c>
      <x:c r="W3" s="6" t="str">
        <x:v>Evidence must support the asset failure scenario, spare condition, demand and reservations, supply variability, and approvals. Expected cash dates must fall within the Assessment horizon. Record explicit zeros for planned cash fields.</x:v>
      </x:c>
      <x:c r="X3" s="6" t="str">
        <x:v>Evidence must support the asset failure scenario, spare condition, demand and reservations, supply variability, and approvals. Expected cash dates must fall within the Assessment horizon. Record explicit zeros for planned cash fields.</x:v>
      </x:c>
      <x:c r="Y3" s="6" t="str">
        <x:v>Evidence must support the asset failure scenario, spare condition, demand and reservations, supply variability, and approvals. Expected cash dates must fall within the Assessment horizon. Record explicit zeros for planned cash fields.</x:v>
      </x:c>
      <x:c r="Z3" s="6" t="str">
        <x:v>Evidence must support the asset failure scenario, spare condition, demand and reservations, supply variability, and approvals. Expected cash dates must fall within the Assessment horizon. Record explicit zeros for planned cash fields.</x:v>
      </x:c>
      <x:c r="AA3" s="6" t="str">
        <x:v>Evidence must support the asset failure scenario, spare condition, demand and reservations, supply variability, and approvals. Expected cash dates must fall within the Assessment horizon. Record explicit zeros for planned cash fields.</x:v>
      </x:c>
      <x:c r="AB3" s="6" t="str">
        <x:v>Evidence must support the asset failure scenario, spare condition, demand and reservations, supply variability, and approvals. Expected cash dates must fall within the Assessment horizon. Record explicit zeros for planned cash fields.</x:v>
      </x:c>
    </x:row>
    <x:row r="4" ht="26" customHeight="1">
      <x:c r="A4" s="6" t="str">
        <x:v>Enter one item and action per row. Complete inputs through S; I, T, U, V and Z calculate. All approvals must be Approved. Use Guide and example for definitions and cash rules.</x:v>
      </x:c>
      <x:c r="B4" s="6" t="str">
        <x:v>Enter one item and action per row. Complete inputs through S; I, T, U, V and Z calculate. All approvals must be Approved. Use Guide and example for definitions and cash rules.</x:v>
      </x:c>
      <x:c r="C4" s="6" t="str">
        <x:v>Enter one item and action per row. Complete inputs through S; I, T, U, V and Z calculate. All approvals must be Approved. Use Guide and example for definitions and cash rules.</x:v>
      </x:c>
      <x:c r="D4" s="6" t="str">
        <x:v>Enter one item and action per row. Complete inputs through S; I, T, U, V and Z calculate. All approvals must be Approved. Use Guide and example for definitions and cash rules.</x:v>
      </x:c>
      <x:c r="E4" s="6" t="str">
        <x:v>Enter one item and action per row. Complete inputs through S; I, T, U, V and Z calculate. All approvals must be Approved. Use Guide and example for definitions and cash rules.</x:v>
      </x:c>
      <x:c r="F4" s="6" t="str">
        <x:v>Enter one item and action per row. Complete inputs through S; I, T, U, V and Z calculate. All approvals must be Approved. Use Guide and example for definitions and cash rules.</x:v>
      </x:c>
      <x:c r="G4" s="6" t="str">
        <x:v>Enter one item and action per row. Complete inputs through S; I, T, U, V and Z calculate. All approvals must be Approved. Use Guide and example for definitions and cash rules.</x:v>
      </x:c>
      <x:c r="H4" s="6" t="str">
        <x:v>Enter one item and action per row. Complete inputs through S; I, T, U, V and Z calculate. All approvals must be Approved. Use Guide and example for definitions and cash rules.</x:v>
      </x:c>
      <x:c r="I4" s="6" t="str">
        <x:v>Enter one item and action per row. Complete inputs through S; I, T, U, V and Z calculate. All approvals must be Approved. Use Guide and example for definitions and cash rules.</x:v>
      </x:c>
      <x:c r="J4" s="6" t="str">
        <x:v>Enter one item and action per row. Complete inputs through S; I, T, U, V and Z calculate. All approvals must be Approved. Use Guide and example for definitions and cash rules.</x:v>
      </x:c>
      <x:c r="K4" s="6" t="str">
        <x:v>Enter one item and action per row. Complete inputs through S; I, T, U, V and Z calculate. All approvals must be Approved. Use Guide and example for definitions and cash rules.</x:v>
      </x:c>
      <x:c r="L4" s="6" t="str">
        <x:v>Enter one item and action per row. Complete inputs through S; I, T, U, V and Z calculate. All approvals must be Approved. Use Guide and example for definitions and cash rules.</x:v>
      </x:c>
      <x:c r="M4" s="6" t="str">
        <x:v>Evidence must support the asset failure scenario, spare condition, demand and reservations, supply variability, and approvals. Expected cash dates must fall within the Assessment horizon. Record explicit zeros for planned cash fields.</x:v>
      </x:c>
      <x:c r="N4" s="6" t="str">
        <x:v>Evidence must support the asset failure scenario, spare condition, demand and reservations, supply variability, and approvals. Expected cash dates must fall within the Assessment horizon. Record explicit zeros for planned cash fields.</x:v>
      </x:c>
      <x:c r="O4" s="6" t="str">
        <x:v>Evidence must support the asset failure scenario, spare condition, demand and reservations, supply variability, and approvals. Expected cash dates must fall within the Assessment horizon. Record explicit zeros for planned cash fields.</x:v>
      </x:c>
      <x:c r="P4" s="6" t="str">
        <x:v>Evidence must support the asset failure scenario, spare condition, demand and reservations, supply variability, and approvals. Expected cash dates must fall within the Assessment horizon. Record explicit zeros for planned cash fields.</x:v>
      </x:c>
      <x:c r="Q4" s="6" t="str">
        <x:v>Evidence must support the asset failure scenario, spare condition, demand and reservations, supply variability, and approvals. Expected cash dates must fall within the Assessment horizon. Record explicit zeros for planned cash fields.</x:v>
      </x:c>
      <x:c r="R4" s="6" t="str">
        <x:v>Evidence must support the asset failure scenario, spare condition, demand and reservations, supply variability, and approvals. Expected cash dates must fall within the Assessment horizon. Record explicit zeros for planned cash fields.</x:v>
      </x:c>
      <x:c r="S4" s="6" t="str">
        <x:v>Evidence must support the asset failure scenario, spare condition, demand and reservations, supply variability, and approvals. Expected cash dates must fall within the Assessment horizon. Record explicit zeros for planned cash fields.</x:v>
      </x:c>
      <x:c r="T4" s="6" t="str">
        <x:v>Evidence must support the asset failure scenario, spare condition, demand and reservations, supply variability, and approvals. Expected cash dates must fall within the Assessment horizon. Record explicit zeros for planned cash fields.</x:v>
      </x:c>
      <x:c r="U4" s="6" t="str">
        <x:v>Evidence must support the asset failure scenario, spare condition, demand and reservations, supply variability, and approvals. Expected cash dates must fall within the Assessment horizon. Record explicit zeros for planned cash fields.</x:v>
      </x:c>
      <x:c r="V4" s="6" t="str">
        <x:v>Evidence must support the asset failure scenario, spare condition, demand and reservations, supply variability, and approvals. Expected cash dates must fall within the Assessment horizon. Record explicit zeros for planned cash fields.</x:v>
      </x:c>
      <x:c r="W4" s="6" t="str">
        <x:v>Evidence must support the asset failure scenario, spare condition, demand and reservations, supply variability, and approvals. Expected cash dates must fall within the Assessment horizon. Record explicit zeros for planned cash fields.</x:v>
      </x:c>
      <x:c r="X4" s="6" t="str">
        <x:v>Evidence must support the asset failure scenario, spare condition, demand and reservations, supply variability, and approvals. Expected cash dates must fall within the Assessment horizon. Record explicit zeros for planned cash fields.</x:v>
      </x:c>
      <x:c r="Y4" s="6" t="str">
        <x:v>Evidence must support the asset failure scenario, spare condition, demand and reservations, supply variability, and approvals. Expected cash dates must fall within the Assessment horizon. Record explicit zeros for planned cash fields.</x:v>
      </x:c>
      <x:c r="Z4" s="6" t="str">
        <x:v>Evidence must support the asset failure scenario, spare condition, demand and reservations, supply variability, and approvals. Expected cash dates must fall within the Assessment horizon. Record explicit zeros for planned cash fields.</x:v>
      </x:c>
      <x:c r="AA4" s="6" t="str">
        <x:v>Evidence must support the asset failure scenario, spare condition, demand and reservations, supply variability, and approvals. Expected cash dates must fall within the Assessment horizon. Record explicit zeros for planned cash fields.</x:v>
      </x:c>
      <x:c r="AB4" s="6" t="str">
        <x:v>Evidence must support the asset failure scenario, spare condition, demand and reservations, supply variability, and approvals. Expected cash dates must fall within the Assessment horizon. Record explicit zeros for planned cash fields.</x:v>
      </x:c>
    </x:row>
    <x:row r="5" ht="26"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row>
    <x:row r="6" ht="26" customHeight="1">
      <x:c r="A6" s="2"/>
      <x:c r="B6" s="2"/>
      <x:c r="C6" s="2"/>
      <x:c r="D6" s="2"/>
      <x:c r="E6" s="2"/>
      <x:c r="F6" s="2"/>
      <x:c r="G6" s="2"/>
      <x:c r="H6" s="2"/>
      <x:c r="I6" s="2"/>
      <x:c r="J6" s="2"/>
      <x:c r="K6" s="2"/>
      <x:c r="L6" s="2"/>
      <x:c r="M6" s="2"/>
      <x:c r="N6" s="2"/>
      <x:c r="O6" s="2"/>
      <x:c r="P6" s="2"/>
      <x:c r="Q6" s="2"/>
      <x:c r="R6" s="2"/>
      <x:c r="S6" s="2"/>
      <x:c r="T6" s="2"/>
      <x:c r="U6" s="2"/>
      <x:c r="V6" s="2"/>
      <x:c r="W6" s="2"/>
      <x:c r="X6" s="2"/>
      <x:c r="Y6" s="2"/>
      <x:c r="Z6" s="2"/>
      <x:c r="AA6" s="2"/>
      <x:c r="AB6" s="2"/>
    </x:row>
    <x:row r="7" ht="65" customHeight="1">
      <x:c r="A7" s="24" t="str">
        <x:v>Record ID</x:v>
      </x:c>
      <x:c r="B7" s="24" t="str">
        <x:v>Site</x:v>
      </x:c>
      <x:c r="C7" s="24" t="str">
        <x:v>Item and asset applicability</x:v>
      </x:c>
      <x:c r="D7" s="24" t="str">
        <x:v>Criticality</x:v>
      </x:c>
      <x:c r="E7" s="24" t="str">
        <x:v>Recovery lead time
days</x:v>
      </x:c>
      <x:c r="F7" s="24" t="str">
        <x:v>Evidence reference
and coverage basis</x:v>
      </x:c>
      <x:c r="G7" s="24" t="str">
        <x:v>On-hand quantity</x:v>
      </x:c>
      <x:c r="H7" s="24" t="str">
        <x:v>Approved protected quantity</x:v>
      </x:c>
      <x:c r="I7" s="24" t="str">
        <x:v>Candidate excess quantity</x:v>
      </x:c>
      <x:c r="J7" s="24" t="str">
        <x:v>Book cost per unit</x:v>
      </x:c>
      <x:c r="K7" s="24" t="str">
        <x:v>Action route</x:v>
      </x:c>
      <x:c r="L7" s="24" t="str">
        <x:v>Engineering approval</x:v>
      </x:c>
      <x:c r="M7" s="24" t="str">
        <x:v>Supply approval</x:v>
      </x:c>
      <x:c r="N7" s="24" t="str">
        <x:v>Finance approval</x:v>
      </x:c>
      <x:c r="O7" s="24" t="str">
        <x:v>Action owner</x:v>
      </x:c>
      <x:c r="P7" s="24" t="str">
        <x:v>Expected cash date</x:v>
      </x:c>
      <x:c r="Q7" s="24" t="str">
        <x:v>Planned avoided payments</x:v>
      </x:c>
      <x:c r="R7" s="24" t="str">
        <x:v>Planned cash receipts</x:v>
      </x:c>
      <x:c r="S7" s="24" t="str">
        <x:v>Planned cash costs</x:v>
      </x:c>
      <x:c r="T7" s="24" t="str">
        <x:v>Approved net cash benefit</x:v>
      </x:c>
      <x:c r="U7" s="24" t="str">
        <x:v>Approved book reduction</x:v>
      </x:c>
      <x:c r="V7" s="24" t="str">
        <x:v>Decision status</x:v>
      </x:c>
      <x:c r="W7" s="24" t="str">
        <x:v>Actual cash receipts</x:v>
      </x:c>
      <x:c r="X7" s="24" t="str">
        <x:v>Actual avoided payments</x:v>
      </x:c>
      <x:c r="Y7" s="24" t="str">
        <x:v>Actual cash costs</x:v>
      </x:c>
      <x:c r="Z7" s="24" t="str">
        <x:v>Reported actual net cash</x:v>
      </x:c>
      <x:c r="AA7" s="24" t="str">
        <x:v>Actual quantity removed</x:v>
      </x:c>
      <x:c r="AB7" s="24" t="str">
        <x:v>Notes and evidence of actuals</x:v>
      </x:c>
    </x:row>
    <x:row r="8" ht="54" customHeight="1">
      <x:c r="A8" s="18"/>
      <x:c r="B8" s="18"/>
      <x:c r="C8" s="18"/>
      <x:c r="D8" s="18"/>
      <x:c r="E8" s="18"/>
      <x:c r="F8" s="18"/>
      <x:c r="G8" s="18"/>
      <x:c r="H8" s="18"/>
      <x:c r="I8" s="25" t="str">
        <x:f>IF(A8="","",IF(AND(ISNUMBER(G8),ISNUMBER(H8),G8&gt;=0,H8&gt;=0),MAX(0,G8-H8),""))</x:f>
      </x:c>
      <x:c r="J8" s="26"/>
      <x:c r="K8" s="18"/>
      <x:c r="L8" s="18"/>
      <x:c r="M8" s="18"/>
      <x:c r="N8" s="18"/>
      <x:c r="O8" s="18"/>
      <x:c r="P8" s="19"/>
      <x:c r="Q8" s="26"/>
      <x:c r="R8" s="26"/>
      <x:c r="S8" s="26"/>
      <x:c r="T8" s="27" t="str">
        <x:f>IF(A8="","",IF(V8="Approved",Q8+R8-S8,""))</x:f>
      </x:c>
      <x:c r="U8" s="27" t="str">
        <x:f>IF(A8="","",IF(V8="Approved",IF(K8="Transfer",0,I8*J8),""))</x:f>
      </x:c>
      <x:c r="V8" s="25" t="str">
        <x:f>IF(A8="","",IF(OR(B8="",C8="",D8="",D8="Unknown",F8="",O8="",NOT(ISNUMBER(E8)),E8&lt;0,NOT(ISNUMBER(G8)),G8&lt;0,NOT(ISNUMBER(H8)),H8&lt;0,NOT(ISNUMBER(J8)),J8&lt;0,NOT(ISNUMBER(P8)),NOT(ISNUMBER(Assessment!$B$10)),NOT(ISNUMBER(Assessment!$F$10)),Assessment!$F$10&lt;Assessment!$B$10,P8&lt;Assessment!$B$10,P8&gt;Assessment!$F$10,NOT(ISNUMBER(Q8)),Q8&lt;0,NOT(ISNUMBER(R8)),R8&lt;0,NOT(ISNUMBER(S8)),S8&lt;0),"Hold - missing or invalid input",IF(OR(K8="",K8="Hold",L8&lt;&gt;"Approved",M8&lt;&gt;"Approved",N8&lt;&gt;"Approved"),"Hold - approvals or route",IF(AND(K8&lt;&gt;"Consume",K8&lt;&gt;"Return",K8&lt;&gt;"Sell",K8&lt;&gt;"Transfer",K8&lt;&gt;"Write off"),"Hold - invalid route",IF(OR(AND(OR(K8="Consume",K8="Transfer",K8="Write off"),R8&lt;&gt;0),AND(OR(K8="Return",K8="Sell",K8="Write off"),Q8&lt;&gt;0)),"Hold - cash route mismatch",IF(I8&lt;=0,"Hold - no excess","Approved"))))))</x:f>
      </x:c>
      <x:c r="W8" s="26"/>
      <x:c r="X8" s="26"/>
      <x:c r="Y8" s="26"/>
      <x:c r="Z8" s="27" t="str">
        <x:f>IF(A8="","",IF(AND(ISNUMBER(W8),ISNUMBER(X8),ISNUMBER(Y8),W8&gt;=0,X8&gt;=0,Y8&gt;=0),W8+X8-Y8,""))</x:f>
      </x:c>
      <x:c r="AA8" s="18"/>
      <x:c r="AB8" s="18"/>
    </x:row>
    <x:row r="9" ht="54" customHeight="1">
      <x:c r="A9" s="18"/>
      <x:c r="B9" s="18"/>
      <x:c r="C9" s="18"/>
      <x:c r="D9" s="18"/>
      <x:c r="E9" s="18"/>
      <x:c r="F9" s="18"/>
      <x:c r="G9" s="18"/>
      <x:c r="H9" s="18"/>
      <x:c r="I9" s="25" t="str">
        <x:f>IF(A9="","",IF(AND(ISNUMBER(G9),ISNUMBER(H9),G9&gt;=0,H9&gt;=0),MAX(0,G9-H9),""))</x:f>
      </x:c>
      <x:c r="J9" s="26"/>
      <x:c r="K9" s="18"/>
      <x:c r="L9" s="18"/>
      <x:c r="M9" s="18"/>
      <x:c r="N9" s="18"/>
      <x:c r="O9" s="18"/>
      <x:c r="P9" s="19"/>
      <x:c r="Q9" s="26"/>
      <x:c r="R9" s="26"/>
      <x:c r="S9" s="26"/>
      <x:c r="T9" s="27" t="str">
        <x:f>IF(A9="","",IF(V9="Approved",Q9+R9-S9,""))</x:f>
      </x:c>
      <x:c r="U9" s="27" t="str">
        <x:f>IF(A9="","",IF(V9="Approved",IF(K9="Transfer",0,I9*J9),""))</x:f>
      </x:c>
      <x:c r="V9" s="25" t="str">
        <x:f>IF(A9="","",IF(OR(B9="",C9="",D9="",D9="Unknown",F9="",O9="",NOT(ISNUMBER(E9)),E9&lt;0,NOT(ISNUMBER(G9)),G9&lt;0,NOT(ISNUMBER(H9)),H9&lt;0,NOT(ISNUMBER(J9)),J9&lt;0,NOT(ISNUMBER(P9)),NOT(ISNUMBER(Assessment!$B$10)),NOT(ISNUMBER(Assessment!$F$10)),Assessment!$F$10&lt;Assessment!$B$10,P9&lt;Assessment!$B$10,P9&gt;Assessment!$F$10,NOT(ISNUMBER(Q9)),Q9&lt;0,NOT(ISNUMBER(R9)),R9&lt;0,NOT(ISNUMBER(S9)),S9&lt;0),"Hold - missing or invalid input",IF(OR(K9="",K9="Hold",L9&lt;&gt;"Approved",M9&lt;&gt;"Approved",N9&lt;&gt;"Approved"),"Hold - approvals or route",IF(AND(K9&lt;&gt;"Consume",K9&lt;&gt;"Return",K9&lt;&gt;"Sell",K9&lt;&gt;"Transfer",K9&lt;&gt;"Write off"),"Hold - invalid route",IF(OR(AND(OR(K9="Consume",K9="Transfer",K9="Write off"),R9&lt;&gt;0),AND(OR(K9="Return",K9="Sell",K9="Write off"),Q9&lt;&gt;0)),"Hold - cash route mismatch",IF(I9&lt;=0,"Hold - no excess","Approved"))))))</x:f>
      </x:c>
      <x:c r="W9" s="26"/>
      <x:c r="X9" s="26"/>
      <x:c r="Y9" s="26"/>
      <x:c r="Z9" s="27" t="str">
        <x:f>IF(A9="","",IF(AND(ISNUMBER(W9),ISNUMBER(X9),ISNUMBER(Y9),W9&gt;=0,X9&gt;=0,Y9&gt;=0),W9+X9-Y9,""))</x:f>
      </x:c>
      <x:c r="AA9" s="18"/>
      <x:c r="AB9" s="18"/>
    </x:row>
    <x:row r="10" ht="54" customHeight="1">
      <x:c r="A10" s="18"/>
      <x:c r="B10" s="18"/>
      <x:c r="C10" s="18"/>
      <x:c r="D10" s="18"/>
      <x:c r="E10" s="18"/>
      <x:c r="F10" s="18"/>
      <x:c r="G10" s="18"/>
      <x:c r="H10" s="18"/>
      <x:c r="I10" s="25" t="str">
        <x:f>IF(A10="","",IF(AND(ISNUMBER(G10),ISNUMBER(H10),G10&gt;=0,H10&gt;=0),MAX(0,G10-H10),""))</x:f>
      </x:c>
      <x:c r="J10" s="26"/>
      <x:c r="K10" s="18"/>
      <x:c r="L10" s="18"/>
      <x:c r="M10" s="18"/>
      <x:c r="N10" s="18"/>
      <x:c r="O10" s="18"/>
      <x:c r="P10" s="19"/>
      <x:c r="Q10" s="26"/>
      <x:c r="R10" s="26"/>
      <x:c r="S10" s="26"/>
      <x:c r="T10" s="27" t="str">
        <x:f>IF(A10="","",IF(V10="Approved",Q10+R10-S10,""))</x:f>
      </x:c>
      <x:c r="U10" s="27" t="str">
        <x:f>IF(A10="","",IF(V10="Approved",IF(K10="Transfer",0,I10*J10),""))</x:f>
      </x:c>
      <x:c r="V10" s="25" t="str">
        <x:f>IF(A10="","",IF(OR(B10="",C10="",D10="",D10="Unknown",F10="",O10="",NOT(ISNUMBER(E10)),E10&lt;0,NOT(ISNUMBER(G10)),G10&lt;0,NOT(ISNUMBER(H10)),H10&lt;0,NOT(ISNUMBER(J10)),J10&lt;0,NOT(ISNUMBER(P10)),NOT(ISNUMBER(Assessment!$B$10)),NOT(ISNUMBER(Assessment!$F$10)),Assessment!$F$10&lt;Assessment!$B$10,P10&lt;Assessment!$B$10,P10&gt;Assessment!$F$10,NOT(ISNUMBER(Q10)),Q10&lt;0,NOT(ISNUMBER(R10)),R10&lt;0,NOT(ISNUMBER(S10)),S10&lt;0),"Hold - missing or invalid input",IF(OR(K10="",K10="Hold",L10&lt;&gt;"Approved",M10&lt;&gt;"Approved",N10&lt;&gt;"Approved"),"Hold - approvals or route",IF(AND(K10&lt;&gt;"Consume",K10&lt;&gt;"Return",K10&lt;&gt;"Sell",K10&lt;&gt;"Transfer",K10&lt;&gt;"Write off"),"Hold - invalid route",IF(OR(AND(OR(K10="Consume",K10="Transfer",K10="Write off"),R10&lt;&gt;0),AND(OR(K10="Return",K10="Sell",K10="Write off"),Q10&lt;&gt;0)),"Hold - cash route mismatch",IF(I10&lt;=0,"Hold - no excess","Approved"))))))</x:f>
      </x:c>
      <x:c r="W10" s="26"/>
      <x:c r="X10" s="26"/>
      <x:c r="Y10" s="26"/>
      <x:c r="Z10" s="27" t="str">
        <x:f>IF(A10="","",IF(AND(ISNUMBER(W10),ISNUMBER(X10),ISNUMBER(Y10),W10&gt;=0,X10&gt;=0,Y10&gt;=0),W10+X10-Y10,""))</x:f>
      </x:c>
      <x:c r="AA10" s="18"/>
      <x:c r="AB10" s="18"/>
    </x:row>
    <x:row r="11" ht="54" customHeight="1">
      <x:c r="A11" s="18"/>
      <x:c r="B11" s="18"/>
      <x:c r="C11" s="18"/>
      <x:c r="D11" s="18"/>
      <x:c r="E11" s="18"/>
      <x:c r="F11" s="18"/>
      <x:c r="G11" s="18"/>
      <x:c r="H11" s="18"/>
      <x:c r="I11" s="25" t="str">
        <x:f>IF(A11="","",IF(AND(ISNUMBER(G11),ISNUMBER(H11),G11&gt;=0,H11&gt;=0),MAX(0,G11-H11),""))</x:f>
      </x:c>
      <x:c r="J11" s="26"/>
      <x:c r="K11" s="18"/>
      <x:c r="L11" s="18"/>
      <x:c r="M11" s="18"/>
      <x:c r="N11" s="18"/>
      <x:c r="O11" s="18"/>
      <x:c r="P11" s="19"/>
      <x:c r="Q11" s="26"/>
      <x:c r="R11" s="26"/>
      <x:c r="S11" s="26"/>
      <x:c r="T11" s="27" t="str">
        <x:f>IF(A11="","",IF(V11="Approved",Q11+R11-S11,""))</x:f>
      </x:c>
      <x:c r="U11" s="27" t="str">
        <x:f>IF(A11="","",IF(V11="Approved",IF(K11="Transfer",0,I11*J11),""))</x:f>
      </x:c>
      <x:c r="V11" s="25" t="str">
        <x:f>IF(A11="","",IF(OR(B11="",C11="",D11="",D11="Unknown",F11="",O11="",NOT(ISNUMBER(E11)),E11&lt;0,NOT(ISNUMBER(G11)),G11&lt;0,NOT(ISNUMBER(H11)),H11&lt;0,NOT(ISNUMBER(J11)),J11&lt;0,NOT(ISNUMBER(P11)),NOT(ISNUMBER(Assessment!$B$10)),NOT(ISNUMBER(Assessment!$F$10)),Assessment!$F$10&lt;Assessment!$B$10,P11&lt;Assessment!$B$10,P11&gt;Assessment!$F$10,NOT(ISNUMBER(Q11)),Q11&lt;0,NOT(ISNUMBER(R11)),R11&lt;0,NOT(ISNUMBER(S11)),S11&lt;0),"Hold - missing or invalid input",IF(OR(K11="",K11="Hold",L11&lt;&gt;"Approved",M11&lt;&gt;"Approved",N11&lt;&gt;"Approved"),"Hold - approvals or route",IF(AND(K11&lt;&gt;"Consume",K11&lt;&gt;"Return",K11&lt;&gt;"Sell",K11&lt;&gt;"Transfer",K11&lt;&gt;"Write off"),"Hold - invalid route",IF(OR(AND(OR(K11="Consume",K11="Transfer",K11="Write off"),R11&lt;&gt;0),AND(OR(K11="Return",K11="Sell",K11="Write off"),Q11&lt;&gt;0)),"Hold - cash route mismatch",IF(I11&lt;=0,"Hold - no excess","Approved"))))))</x:f>
      </x:c>
      <x:c r="W11" s="26"/>
      <x:c r="X11" s="26"/>
      <x:c r="Y11" s="26"/>
      <x:c r="Z11" s="27" t="str">
        <x:f>IF(A11="","",IF(AND(ISNUMBER(W11),ISNUMBER(X11),ISNUMBER(Y11),W11&gt;=0,X11&gt;=0,Y11&gt;=0),W11+X11-Y11,""))</x:f>
      </x:c>
      <x:c r="AA11" s="18"/>
      <x:c r="AB11" s="18"/>
    </x:row>
    <x:row r="12" ht="54" customHeight="1">
      <x:c r="A12" s="18"/>
      <x:c r="B12" s="18"/>
      <x:c r="C12" s="18"/>
      <x:c r="D12" s="18"/>
      <x:c r="E12" s="18"/>
      <x:c r="F12" s="18"/>
      <x:c r="G12" s="18"/>
      <x:c r="H12" s="18"/>
      <x:c r="I12" s="25" t="str">
        <x:f>IF(A12="","",IF(AND(ISNUMBER(G12),ISNUMBER(H12),G12&gt;=0,H12&gt;=0),MAX(0,G12-H12),""))</x:f>
      </x:c>
      <x:c r="J12" s="26"/>
      <x:c r="K12" s="18"/>
      <x:c r="L12" s="18"/>
      <x:c r="M12" s="18"/>
      <x:c r="N12" s="18"/>
      <x:c r="O12" s="18"/>
      <x:c r="P12" s="19"/>
      <x:c r="Q12" s="26"/>
      <x:c r="R12" s="26"/>
      <x:c r="S12" s="26"/>
      <x:c r="T12" s="27" t="str">
        <x:f>IF(A12="","",IF(V12="Approved",Q12+R12-S12,""))</x:f>
      </x:c>
      <x:c r="U12" s="27" t="str">
        <x:f>IF(A12="","",IF(V12="Approved",IF(K12="Transfer",0,I12*J12),""))</x:f>
      </x:c>
      <x:c r="V12" s="25" t="str">
        <x:f>IF(A12="","",IF(OR(B12="",C12="",D12="",D12="Unknown",F12="",O12="",NOT(ISNUMBER(E12)),E12&lt;0,NOT(ISNUMBER(G12)),G12&lt;0,NOT(ISNUMBER(H12)),H12&lt;0,NOT(ISNUMBER(J12)),J12&lt;0,NOT(ISNUMBER(P12)),NOT(ISNUMBER(Assessment!$B$10)),NOT(ISNUMBER(Assessment!$F$10)),Assessment!$F$10&lt;Assessment!$B$10,P12&lt;Assessment!$B$10,P12&gt;Assessment!$F$10,NOT(ISNUMBER(Q12)),Q12&lt;0,NOT(ISNUMBER(R12)),R12&lt;0,NOT(ISNUMBER(S12)),S12&lt;0),"Hold - missing or invalid input",IF(OR(K12="",K12="Hold",L12&lt;&gt;"Approved",M12&lt;&gt;"Approved",N12&lt;&gt;"Approved"),"Hold - approvals or route",IF(AND(K12&lt;&gt;"Consume",K12&lt;&gt;"Return",K12&lt;&gt;"Sell",K12&lt;&gt;"Transfer",K12&lt;&gt;"Write off"),"Hold - invalid route",IF(OR(AND(OR(K12="Consume",K12="Transfer",K12="Write off"),R12&lt;&gt;0),AND(OR(K12="Return",K12="Sell",K12="Write off"),Q12&lt;&gt;0)),"Hold - cash route mismatch",IF(I12&lt;=0,"Hold - no excess","Approved"))))))</x:f>
      </x:c>
      <x:c r="W12" s="26"/>
      <x:c r="X12" s="26"/>
      <x:c r="Y12" s="26"/>
      <x:c r="Z12" s="27" t="str">
        <x:f>IF(A12="","",IF(AND(ISNUMBER(W12),ISNUMBER(X12),ISNUMBER(Y12),W12&gt;=0,X12&gt;=0,Y12&gt;=0),W12+X12-Y12,""))</x:f>
      </x:c>
      <x:c r="AA12" s="18"/>
      <x:c r="AB12" s="18"/>
    </x:row>
    <x:row r="13" ht="54" customHeight="1">
      <x:c r="A13" s="18"/>
      <x:c r="B13" s="18"/>
      <x:c r="C13" s="18"/>
      <x:c r="D13" s="18"/>
      <x:c r="E13" s="18"/>
      <x:c r="F13" s="18"/>
      <x:c r="G13" s="18"/>
      <x:c r="H13" s="18"/>
      <x:c r="I13" s="25" t="str">
        <x:f>IF(A13="","",IF(AND(ISNUMBER(G13),ISNUMBER(H13),G13&gt;=0,H13&gt;=0),MAX(0,G13-H13),""))</x:f>
      </x:c>
      <x:c r="J13" s="26"/>
      <x:c r="K13" s="18"/>
      <x:c r="L13" s="18"/>
      <x:c r="M13" s="18"/>
      <x:c r="N13" s="18"/>
      <x:c r="O13" s="18"/>
      <x:c r="P13" s="19"/>
      <x:c r="Q13" s="26"/>
      <x:c r="R13" s="26"/>
      <x:c r="S13" s="26"/>
      <x:c r="T13" s="27" t="str">
        <x:f>IF(A13="","",IF(V13="Approved",Q13+R13-S13,""))</x:f>
      </x:c>
      <x:c r="U13" s="27" t="str">
        <x:f>IF(A13="","",IF(V13="Approved",IF(K13="Transfer",0,I13*J13),""))</x:f>
      </x:c>
      <x:c r="V13" s="25" t="str">
        <x:f>IF(A13="","",IF(OR(B13="",C13="",D13="",D13="Unknown",F13="",O13="",NOT(ISNUMBER(E13)),E13&lt;0,NOT(ISNUMBER(G13)),G13&lt;0,NOT(ISNUMBER(H13)),H13&lt;0,NOT(ISNUMBER(J13)),J13&lt;0,NOT(ISNUMBER(P13)),NOT(ISNUMBER(Assessment!$B$10)),NOT(ISNUMBER(Assessment!$F$10)),Assessment!$F$10&lt;Assessment!$B$10,P13&lt;Assessment!$B$10,P13&gt;Assessment!$F$10,NOT(ISNUMBER(Q13)),Q13&lt;0,NOT(ISNUMBER(R13)),R13&lt;0,NOT(ISNUMBER(S13)),S13&lt;0),"Hold - missing or invalid input",IF(OR(K13="",K13="Hold",L13&lt;&gt;"Approved",M13&lt;&gt;"Approved",N13&lt;&gt;"Approved"),"Hold - approvals or route",IF(AND(K13&lt;&gt;"Consume",K13&lt;&gt;"Return",K13&lt;&gt;"Sell",K13&lt;&gt;"Transfer",K13&lt;&gt;"Write off"),"Hold - invalid route",IF(OR(AND(OR(K13="Consume",K13="Transfer",K13="Write off"),R13&lt;&gt;0),AND(OR(K13="Return",K13="Sell",K13="Write off"),Q13&lt;&gt;0)),"Hold - cash route mismatch",IF(I13&lt;=0,"Hold - no excess","Approved"))))))</x:f>
      </x:c>
      <x:c r="W13" s="26"/>
      <x:c r="X13" s="26"/>
      <x:c r="Y13" s="26"/>
      <x:c r="Z13" s="27" t="str">
        <x:f>IF(A13="","",IF(AND(ISNUMBER(W13),ISNUMBER(X13),ISNUMBER(Y13),W13&gt;=0,X13&gt;=0,Y13&gt;=0),W13+X13-Y13,""))</x:f>
      </x:c>
      <x:c r="AA13" s="18"/>
      <x:c r="AB13" s="18"/>
    </x:row>
    <x:row r="14" ht="54" customHeight="1">
      <x:c r="A14" s="18"/>
      <x:c r="B14" s="18"/>
      <x:c r="C14" s="18"/>
      <x:c r="D14" s="18"/>
      <x:c r="E14" s="18"/>
      <x:c r="F14" s="18"/>
      <x:c r="G14" s="18"/>
      <x:c r="H14" s="18"/>
      <x:c r="I14" s="25" t="str">
        <x:f>IF(A14="","",IF(AND(ISNUMBER(G14),ISNUMBER(H14),G14&gt;=0,H14&gt;=0),MAX(0,G14-H14),""))</x:f>
      </x:c>
      <x:c r="J14" s="26"/>
      <x:c r="K14" s="18"/>
      <x:c r="L14" s="18"/>
      <x:c r="M14" s="18"/>
      <x:c r="N14" s="18"/>
      <x:c r="O14" s="18"/>
      <x:c r="P14" s="19"/>
      <x:c r="Q14" s="26"/>
      <x:c r="R14" s="26"/>
      <x:c r="S14" s="26"/>
      <x:c r="T14" s="27" t="str">
        <x:f>IF(A14="","",IF(V14="Approved",Q14+R14-S14,""))</x:f>
      </x:c>
      <x:c r="U14" s="27" t="str">
        <x:f>IF(A14="","",IF(V14="Approved",IF(K14="Transfer",0,I14*J14),""))</x:f>
      </x:c>
      <x:c r="V14" s="25" t="str">
        <x:f>IF(A14="","",IF(OR(B14="",C14="",D14="",D14="Unknown",F14="",O14="",NOT(ISNUMBER(E14)),E14&lt;0,NOT(ISNUMBER(G14)),G14&lt;0,NOT(ISNUMBER(H14)),H14&lt;0,NOT(ISNUMBER(J14)),J14&lt;0,NOT(ISNUMBER(P14)),NOT(ISNUMBER(Assessment!$B$10)),NOT(ISNUMBER(Assessment!$F$10)),Assessment!$F$10&lt;Assessment!$B$10,P14&lt;Assessment!$B$10,P14&gt;Assessment!$F$10,NOT(ISNUMBER(Q14)),Q14&lt;0,NOT(ISNUMBER(R14)),R14&lt;0,NOT(ISNUMBER(S14)),S14&lt;0),"Hold - missing or invalid input",IF(OR(K14="",K14="Hold",L14&lt;&gt;"Approved",M14&lt;&gt;"Approved",N14&lt;&gt;"Approved"),"Hold - approvals or route",IF(AND(K14&lt;&gt;"Consume",K14&lt;&gt;"Return",K14&lt;&gt;"Sell",K14&lt;&gt;"Transfer",K14&lt;&gt;"Write off"),"Hold - invalid route",IF(OR(AND(OR(K14="Consume",K14="Transfer",K14="Write off"),R14&lt;&gt;0),AND(OR(K14="Return",K14="Sell",K14="Write off"),Q14&lt;&gt;0)),"Hold - cash route mismatch",IF(I14&lt;=0,"Hold - no excess","Approved"))))))</x:f>
      </x:c>
      <x:c r="W14" s="26"/>
      <x:c r="X14" s="26"/>
      <x:c r="Y14" s="26"/>
      <x:c r="Z14" s="27" t="str">
        <x:f>IF(A14="","",IF(AND(ISNUMBER(W14),ISNUMBER(X14),ISNUMBER(Y14),W14&gt;=0,X14&gt;=0,Y14&gt;=0),W14+X14-Y14,""))</x:f>
      </x:c>
      <x:c r="AA14" s="18"/>
      <x:c r="AB14" s="18"/>
    </x:row>
    <x:row r="15" ht="54" customHeight="1">
      <x:c r="A15" s="18"/>
      <x:c r="B15" s="18"/>
      <x:c r="C15" s="18"/>
      <x:c r="D15" s="18"/>
      <x:c r="E15" s="18"/>
      <x:c r="F15" s="18"/>
      <x:c r="G15" s="18"/>
      <x:c r="H15" s="18"/>
      <x:c r="I15" s="25" t="str">
        <x:f>IF(A15="","",IF(AND(ISNUMBER(G15),ISNUMBER(H15),G15&gt;=0,H15&gt;=0),MAX(0,G15-H15),""))</x:f>
      </x:c>
      <x:c r="J15" s="26"/>
      <x:c r="K15" s="18"/>
      <x:c r="L15" s="18"/>
      <x:c r="M15" s="18"/>
      <x:c r="N15" s="18"/>
      <x:c r="O15" s="18"/>
      <x:c r="P15" s="19"/>
      <x:c r="Q15" s="26"/>
      <x:c r="R15" s="26"/>
      <x:c r="S15" s="26"/>
      <x:c r="T15" s="27" t="str">
        <x:f>IF(A15="","",IF(V15="Approved",Q15+R15-S15,""))</x:f>
      </x:c>
      <x:c r="U15" s="27" t="str">
        <x:f>IF(A15="","",IF(V15="Approved",IF(K15="Transfer",0,I15*J15),""))</x:f>
      </x:c>
      <x:c r="V15" s="25" t="str">
        <x:f>IF(A15="","",IF(OR(B15="",C15="",D15="",D15="Unknown",F15="",O15="",NOT(ISNUMBER(E15)),E15&lt;0,NOT(ISNUMBER(G15)),G15&lt;0,NOT(ISNUMBER(H15)),H15&lt;0,NOT(ISNUMBER(J15)),J15&lt;0,NOT(ISNUMBER(P15)),NOT(ISNUMBER(Assessment!$B$10)),NOT(ISNUMBER(Assessment!$F$10)),Assessment!$F$10&lt;Assessment!$B$10,P15&lt;Assessment!$B$10,P15&gt;Assessment!$F$10,NOT(ISNUMBER(Q15)),Q15&lt;0,NOT(ISNUMBER(R15)),R15&lt;0,NOT(ISNUMBER(S15)),S15&lt;0),"Hold - missing or invalid input",IF(OR(K15="",K15="Hold",L15&lt;&gt;"Approved",M15&lt;&gt;"Approved",N15&lt;&gt;"Approved"),"Hold - approvals or route",IF(AND(K15&lt;&gt;"Consume",K15&lt;&gt;"Return",K15&lt;&gt;"Sell",K15&lt;&gt;"Transfer",K15&lt;&gt;"Write off"),"Hold - invalid route",IF(OR(AND(OR(K15="Consume",K15="Transfer",K15="Write off"),R15&lt;&gt;0),AND(OR(K15="Return",K15="Sell",K15="Write off"),Q15&lt;&gt;0)),"Hold - cash route mismatch",IF(I15&lt;=0,"Hold - no excess","Approved"))))))</x:f>
      </x:c>
      <x:c r="W15" s="26"/>
      <x:c r="X15" s="26"/>
      <x:c r="Y15" s="26"/>
      <x:c r="Z15" s="27" t="str">
        <x:f>IF(A15="","",IF(AND(ISNUMBER(W15),ISNUMBER(X15),ISNUMBER(Y15),W15&gt;=0,X15&gt;=0,Y15&gt;=0),W15+X15-Y15,""))</x:f>
      </x:c>
      <x:c r="AA15" s="18"/>
      <x:c r="AB15" s="18"/>
    </x:row>
    <x:row r="16" ht="54" customHeight="1">
      <x:c r="A16" s="18"/>
      <x:c r="B16" s="18"/>
      <x:c r="C16" s="18"/>
      <x:c r="D16" s="18"/>
      <x:c r="E16" s="18"/>
      <x:c r="F16" s="18"/>
      <x:c r="G16" s="18"/>
      <x:c r="H16" s="18"/>
      <x:c r="I16" s="25" t="str">
        <x:f>IF(A16="","",IF(AND(ISNUMBER(G16),ISNUMBER(H16),G16&gt;=0,H16&gt;=0),MAX(0,G16-H16),""))</x:f>
      </x:c>
      <x:c r="J16" s="26"/>
      <x:c r="K16" s="18"/>
      <x:c r="L16" s="18"/>
      <x:c r="M16" s="18"/>
      <x:c r="N16" s="18"/>
      <x:c r="O16" s="18"/>
      <x:c r="P16" s="19"/>
      <x:c r="Q16" s="26"/>
      <x:c r="R16" s="26"/>
      <x:c r="S16" s="26"/>
      <x:c r="T16" s="27" t="str">
        <x:f>IF(A16="","",IF(V16="Approved",Q16+R16-S16,""))</x:f>
      </x:c>
      <x:c r="U16" s="27" t="str">
        <x:f>IF(A16="","",IF(V16="Approved",IF(K16="Transfer",0,I16*J16),""))</x:f>
      </x:c>
      <x:c r="V16" s="25" t="str">
        <x:f>IF(A16="","",IF(OR(B16="",C16="",D16="",D16="Unknown",F16="",O16="",NOT(ISNUMBER(E16)),E16&lt;0,NOT(ISNUMBER(G16)),G16&lt;0,NOT(ISNUMBER(H16)),H16&lt;0,NOT(ISNUMBER(J16)),J16&lt;0,NOT(ISNUMBER(P16)),NOT(ISNUMBER(Assessment!$B$10)),NOT(ISNUMBER(Assessment!$F$10)),Assessment!$F$10&lt;Assessment!$B$10,P16&lt;Assessment!$B$10,P16&gt;Assessment!$F$10,NOT(ISNUMBER(Q16)),Q16&lt;0,NOT(ISNUMBER(R16)),R16&lt;0,NOT(ISNUMBER(S16)),S16&lt;0),"Hold - missing or invalid input",IF(OR(K16="",K16="Hold",L16&lt;&gt;"Approved",M16&lt;&gt;"Approved",N16&lt;&gt;"Approved"),"Hold - approvals or route",IF(AND(K16&lt;&gt;"Consume",K16&lt;&gt;"Return",K16&lt;&gt;"Sell",K16&lt;&gt;"Transfer",K16&lt;&gt;"Write off"),"Hold - invalid route",IF(OR(AND(OR(K16="Consume",K16="Transfer",K16="Write off"),R16&lt;&gt;0),AND(OR(K16="Return",K16="Sell",K16="Write off"),Q16&lt;&gt;0)),"Hold - cash route mismatch",IF(I16&lt;=0,"Hold - no excess","Approved"))))))</x:f>
      </x:c>
      <x:c r="W16" s="26"/>
      <x:c r="X16" s="26"/>
      <x:c r="Y16" s="26"/>
      <x:c r="Z16" s="27" t="str">
        <x:f>IF(A16="","",IF(AND(ISNUMBER(W16),ISNUMBER(X16),ISNUMBER(Y16),W16&gt;=0,X16&gt;=0,Y16&gt;=0),W16+X16-Y16,""))</x:f>
      </x:c>
      <x:c r="AA16" s="18"/>
      <x:c r="AB16" s="18"/>
    </x:row>
    <x:row r="17" ht="54" customHeight="1">
      <x:c r="A17" s="18"/>
      <x:c r="B17" s="18"/>
      <x:c r="C17" s="18"/>
      <x:c r="D17" s="18"/>
      <x:c r="E17" s="18"/>
      <x:c r="F17" s="18"/>
      <x:c r="G17" s="18"/>
      <x:c r="H17" s="18"/>
      <x:c r="I17" s="25" t="str">
        <x:f>IF(A17="","",IF(AND(ISNUMBER(G17),ISNUMBER(H17),G17&gt;=0,H17&gt;=0),MAX(0,G17-H17),""))</x:f>
      </x:c>
      <x:c r="J17" s="26"/>
      <x:c r="K17" s="18"/>
      <x:c r="L17" s="18"/>
      <x:c r="M17" s="18"/>
      <x:c r="N17" s="18"/>
      <x:c r="O17" s="18"/>
      <x:c r="P17" s="19"/>
      <x:c r="Q17" s="26"/>
      <x:c r="R17" s="26"/>
      <x:c r="S17" s="26"/>
      <x:c r="T17" s="27" t="str">
        <x:f>IF(A17="","",IF(V17="Approved",Q17+R17-S17,""))</x:f>
      </x:c>
      <x:c r="U17" s="27" t="str">
        <x:f>IF(A17="","",IF(V17="Approved",IF(K17="Transfer",0,I17*J17),""))</x:f>
      </x:c>
      <x:c r="V17" s="25" t="str">
        <x:f>IF(A17="","",IF(OR(B17="",C17="",D17="",D17="Unknown",F17="",O17="",NOT(ISNUMBER(E17)),E17&lt;0,NOT(ISNUMBER(G17)),G17&lt;0,NOT(ISNUMBER(H17)),H17&lt;0,NOT(ISNUMBER(J17)),J17&lt;0,NOT(ISNUMBER(P17)),NOT(ISNUMBER(Assessment!$B$10)),NOT(ISNUMBER(Assessment!$F$10)),Assessment!$F$10&lt;Assessment!$B$10,P17&lt;Assessment!$B$10,P17&gt;Assessment!$F$10,NOT(ISNUMBER(Q17)),Q17&lt;0,NOT(ISNUMBER(R17)),R17&lt;0,NOT(ISNUMBER(S17)),S17&lt;0),"Hold - missing or invalid input",IF(OR(K17="",K17="Hold",L17&lt;&gt;"Approved",M17&lt;&gt;"Approved",N17&lt;&gt;"Approved"),"Hold - approvals or route",IF(AND(K17&lt;&gt;"Consume",K17&lt;&gt;"Return",K17&lt;&gt;"Sell",K17&lt;&gt;"Transfer",K17&lt;&gt;"Write off"),"Hold - invalid route",IF(OR(AND(OR(K17="Consume",K17="Transfer",K17="Write off"),R17&lt;&gt;0),AND(OR(K17="Return",K17="Sell",K17="Write off"),Q17&lt;&gt;0)),"Hold - cash route mismatch",IF(I17&lt;=0,"Hold - no excess","Approved"))))))</x:f>
      </x:c>
      <x:c r="W17" s="26"/>
      <x:c r="X17" s="26"/>
      <x:c r="Y17" s="26"/>
      <x:c r="Z17" s="27" t="str">
        <x:f>IF(A17="","",IF(AND(ISNUMBER(W17),ISNUMBER(X17),ISNUMBER(Y17),W17&gt;=0,X17&gt;=0,Y17&gt;=0),W17+X17-Y17,""))</x:f>
      </x:c>
      <x:c r="AA17" s="18"/>
      <x:c r="AB17" s="18"/>
    </x:row>
    <x:row r="18" ht="54" customHeight="1">
      <x:c r="A18" s="18"/>
      <x:c r="B18" s="18"/>
      <x:c r="C18" s="18"/>
      <x:c r="D18" s="18"/>
      <x:c r="E18" s="18"/>
      <x:c r="F18" s="18"/>
      <x:c r="G18" s="18"/>
      <x:c r="H18" s="18"/>
      <x:c r="I18" s="25" t="str">
        <x:f>IF(A18="","",IF(AND(ISNUMBER(G18),ISNUMBER(H18),G18&gt;=0,H18&gt;=0),MAX(0,G18-H18),""))</x:f>
      </x:c>
      <x:c r="J18" s="26"/>
      <x:c r="K18" s="18"/>
      <x:c r="L18" s="18"/>
      <x:c r="M18" s="18"/>
      <x:c r="N18" s="18"/>
      <x:c r="O18" s="18"/>
      <x:c r="P18" s="19"/>
      <x:c r="Q18" s="26"/>
      <x:c r="R18" s="26"/>
      <x:c r="S18" s="26"/>
      <x:c r="T18" s="27" t="str">
        <x:f>IF(A18="","",IF(V18="Approved",Q18+R18-S18,""))</x:f>
      </x:c>
      <x:c r="U18" s="27" t="str">
        <x:f>IF(A18="","",IF(V18="Approved",IF(K18="Transfer",0,I18*J18),""))</x:f>
      </x:c>
      <x:c r="V18" s="25" t="str">
        <x:f>IF(A18="","",IF(OR(B18="",C18="",D18="",D18="Unknown",F18="",O18="",NOT(ISNUMBER(E18)),E18&lt;0,NOT(ISNUMBER(G18)),G18&lt;0,NOT(ISNUMBER(H18)),H18&lt;0,NOT(ISNUMBER(J18)),J18&lt;0,NOT(ISNUMBER(P18)),NOT(ISNUMBER(Assessment!$B$10)),NOT(ISNUMBER(Assessment!$F$10)),Assessment!$F$10&lt;Assessment!$B$10,P18&lt;Assessment!$B$10,P18&gt;Assessment!$F$10,NOT(ISNUMBER(Q18)),Q18&lt;0,NOT(ISNUMBER(R18)),R18&lt;0,NOT(ISNUMBER(S18)),S18&lt;0),"Hold - missing or invalid input",IF(OR(K18="",K18="Hold",L18&lt;&gt;"Approved",M18&lt;&gt;"Approved",N18&lt;&gt;"Approved"),"Hold - approvals or route",IF(AND(K18&lt;&gt;"Consume",K18&lt;&gt;"Return",K18&lt;&gt;"Sell",K18&lt;&gt;"Transfer",K18&lt;&gt;"Write off"),"Hold - invalid route",IF(OR(AND(OR(K18="Consume",K18="Transfer",K18="Write off"),R18&lt;&gt;0),AND(OR(K18="Return",K18="Sell",K18="Write off"),Q18&lt;&gt;0)),"Hold - cash route mismatch",IF(I18&lt;=0,"Hold - no excess","Approved"))))))</x:f>
      </x:c>
      <x:c r="W18" s="26"/>
      <x:c r="X18" s="26"/>
      <x:c r="Y18" s="26"/>
      <x:c r="Z18" s="27" t="str">
        <x:f>IF(A18="","",IF(AND(ISNUMBER(W18),ISNUMBER(X18),ISNUMBER(Y18),W18&gt;=0,X18&gt;=0,Y18&gt;=0),W18+X18-Y18,""))</x:f>
      </x:c>
      <x:c r="AA18" s="18"/>
      <x:c r="AB18" s="18"/>
    </x:row>
    <x:row r="19" ht="54" customHeight="1">
      <x:c r="A19" s="18"/>
      <x:c r="B19" s="18"/>
      <x:c r="C19" s="18"/>
      <x:c r="D19" s="18"/>
      <x:c r="E19" s="18"/>
      <x:c r="F19" s="18"/>
      <x:c r="G19" s="18"/>
      <x:c r="H19" s="18"/>
      <x:c r="I19" s="25" t="str">
        <x:f>IF(A19="","",IF(AND(ISNUMBER(G19),ISNUMBER(H19),G19&gt;=0,H19&gt;=0),MAX(0,G19-H19),""))</x:f>
      </x:c>
      <x:c r="J19" s="26"/>
      <x:c r="K19" s="18"/>
      <x:c r="L19" s="18"/>
      <x:c r="M19" s="18"/>
      <x:c r="N19" s="18"/>
      <x:c r="O19" s="18"/>
      <x:c r="P19" s="19"/>
      <x:c r="Q19" s="26"/>
      <x:c r="R19" s="26"/>
      <x:c r="S19" s="26"/>
      <x:c r="T19" s="27" t="str">
        <x:f>IF(A19="","",IF(V19="Approved",Q19+R19-S19,""))</x:f>
      </x:c>
      <x:c r="U19" s="27" t="str">
        <x:f>IF(A19="","",IF(V19="Approved",IF(K19="Transfer",0,I19*J19),""))</x:f>
      </x:c>
      <x:c r="V19" s="25" t="str">
        <x:f>IF(A19="","",IF(OR(B19="",C19="",D19="",D19="Unknown",F19="",O19="",NOT(ISNUMBER(E19)),E19&lt;0,NOT(ISNUMBER(G19)),G19&lt;0,NOT(ISNUMBER(H19)),H19&lt;0,NOT(ISNUMBER(J19)),J19&lt;0,NOT(ISNUMBER(P19)),NOT(ISNUMBER(Assessment!$B$10)),NOT(ISNUMBER(Assessment!$F$10)),Assessment!$F$10&lt;Assessment!$B$10,P19&lt;Assessment!$B$10,P19&gt;Assessment!$F$10,NOT(ISNUMBER(Q19)),Q19&lt;0,NOT(ISNUMBER(R19)),R19&lt;0,NOT(ISNUMBER(S19)),S19&lt;0),"Hold - missing or invalid input",IF(OR(K19="",K19="Hold",L19&lt;&gt;"Approved",M19&lt;&gt;"Approved",N19&lt;&gt;"Approved"),"Hold - approvals or route",IF(AND(K19&lt;&gt;"Consume",K19&lt;&gt;"Return",K19&lt;&gt;"Sell",K19&lt;&gt;"Transfer",K19&lt;&gt;"Write off"),"Hold - invalid route",IF(OR(AND(OR(K19="Consume",K19="Transfer",K19="Write off"),R19&lt;&gt;0),AND(OR(K19="Return",K19="Sell",K19="Write off"),Q19&lt;&gt;0)),"Hold - cash route mismatch",IF(I19&lt;=0,"Hold - no excess","Approved"))))))</x:f>
      </x:c>
      <x:c r="W19" s="26"/>
      <x:c r="X19" s="26"/>
      <x:c r="Y19" s="26"/>
      <x:c r="Z19" s="27" t="str">
        <x:f>IF(A19="","",IF(AND(ISNUMBER(W19),ISNUMBER(X19),ISNUMBER(Y19),W19&gt;=0,X19&gt;=0,Y19&gt;=0),W19+X19-Y19,""))</x:f>
      </x:c>
      <x:c r="AA19" s="18"/>
      <x:c r="AB19" s="18"/>
    </x:row>
    <x:row r="20" ht="54" customHeight="1">
      <x:c r="A20" s="18"/>
      <x:c r="B20" s="18"/>
      <x:c r="C20" s="18"/>
      <x:c r="D20" s="18"/>
      <x:c r="E20" s="18"/>
      <x:c r="F20" s="18"/>
      <x:c r="G20" s="18"/>
      <x:c r="H20" s="18"/>
      <x:c r="I20" s="25" t="str">
        <x:f>IF(A20="","",IF(AND(ISNUMBER(G20),ISNUMBER(H20),G20&gt;=0,H20&gt;=0),MAX(0,G20-H20),""))</x:f>
      </x:c>
      <x:c r="J20" s="26"/>
      <x:c r="K20" s="18"/>
      <x:c r="L20" s="18"/>
      <x:c r="M20" s="18"/>
      <x:c r="N20" s="18"/>
      <x:c r="O20" s="18"/>
      <x:c r="P20" s="19"/>
      <x:c r="Q20" s="26"/>
      <x:c r="R20" s="26"/>
      <x:c r="S20" s="26"/>
      <x:c r="T20" s="27" t="str">
        <x:f>IF(A20="","",IF(V20="Approved",Q20+R20-S20,""))</x:f>
      </x:c>
      <x:c r="U20" s="27" t="str">
        <x:f>IF(A20="","",IF(V20="Approved",IF(K20="Transfer",0,I20*J20),""))</x:f>
      </x:c>
      <x:c r="V20" s="25" t="str">
        <x:f>IF(A20="","",IF(OR(B20="",C20="",D20="",D20="Unknown",F20="",O20="",NOT(ISNUMBER(E20)),E20&lt;0,NOT(ISNUMBER(G20)),G20&lt;0,NOT(ISNUMBER(H20)),H20&lt;0,NOT(ISNUMBER(J20)),J20&lt;0,NOT(ISNUMBER(P20)),NOT(ISNUMBER(Assessment!$B$10)),NOT(ISNUMBER(Assessment!$F$10)),Assessment!$F$10&lt;Assessment!$B$10,P20&lt;Assessment!$B$10,P20&gt;Assessment!$F$10,NOT(ISNUMBER(Q20)),Q20&lt;0,NOT(ISNUMBER(R20)),R20&lt;0,NOT(ISNUMBER(S20)),S20&lt;0),"Hold - missing or invalid input",IF(OR(K20="",K20="Hold",L20&lt;&gt;"Approved",M20&lt;&gt;"Approved",N20&lt;&gt;"Approved"),"Hold - approvals or route",IF(AND(K20&lt;&gt;"Consume",K20&lt;&gt;"Return",K20&lt;&gt;"Sell",K20&lt;&gt;"Transfer",K20&lt;&gt;"Write off"),"Hold - invalid route",IF(OR(AND(OR(K20="Consume",K20="Transfer",K20="Write off"),R20&lt;&gt;0),AND(OR(K20="Return",K20="Sell",K20="Write off"),Q20&lt;&gt;0)),"Hold - cash route mismatch",IF(I20&lt;=0,"Hold - no excess","Approved"))))))</x:f>
      </x:c>
      <x:c r="W20" s="26"/>
      <x:c r="X20" s="26"/>
      <x:c r="Y20" s="26"/>
      <x:c r="Z20" s="27" t="str">
        <x:f>IF(A20="","",IF(AND(ISNUMBER(W20),ISNUMBER(X20),ISNUMBER(Y20),W20&gt;=0,X20&gt;=0,Y20&gt;=0),W20+X20-Y20,""))</x:f>
      </x:c>
      <x:c r="AA20" s="18"/>
      <x:c r="AB20" s="18"/>
    </x:row>
    <x:row r="21" ht="54" customHeight="1">
      <x:c r="A21" s="18"/>
      <x:c r="B21" s="18"/>
      <x:c r="C21" s="18"/>
      <x:c r="D21" s="18"/>
      <x:c r="E21" s="18"/>
      <x:c r="F21" s="18"/>
      <x:c r="G21" s="18"/>
      <x:c r="H21" s="18"/>
      <x:c r="I21" s="25" t="str">
        <x:f>IF(A21="","",IF(AND(ISNUMBER(G21),ISNUMBER(H21),G21&gt;=0,H21&gt;=0),MAX(0,G21-H21),""))</x:f>
      </x:c>
      <x:c r="J21" s="26"/>
      <x:c r="K21" s="18"/>
      <x:c r="L21" s="18"/>
      <x:c r="M21" s="18"/>
      <x:c r="N21" s="18"/>
      <x:c r="O21" s="18"/>
      <x:c r="P21" s="19"/>
      <x:c r="Q21" s="26"/>
      <x:c r="R21" s="26"/>
      <x:c r="S21" s="26"/>
      <x:c r="T21" s="27" t="str">
        <x:f>IF(A21="","",IF(V21="Approved",Q21+R21-S21,""))</x:f>
      </x:c>
      <x:c r="U21" s="27" t="str">
        <x:f>IF(A21="","",IF(V21="Approved",IF(K21="Transfer",0,I21*J21),""))</x:f>
      </x:c>
      <x:c r="V21" s="25" t="str">
        <x:f>IF(A21="","",IF(OR(B21="",C21="",D21="",D21="Unknown",F21="",O21="",NOT(ISNUMBER(E21)),E21&lt;0,NOT(ISNUMBER(G21)),G21&lt;0,NOT(ISNUMBER(H21)),H21&lt;0,NOT(ISNUMBER(J21)),J21&lt;0,NOT(ISNUMBER(P21)),NOT(ISNUMBER(Assessment!$B$10)),NOT(ISNUMBER(Assessment!$F$10)),Assessment!$F$10&lt;Assessment!$B$10,P21&lt;Assessment!$B$10,P21&gt;Assessment!$F$10,NOT(ISNUMBER(Q21)),Q21&lt;0,NOT(ISNUMBER(R21)),R21&lt;0,NOT(ISNUMBER(S21)),S21&lt;0),"Hold - missing or invalid input",IF(OR(K21="",K21="Hold",L21&lt;&gt;"Approved",M21&lt;&gt;"Approved",N21&lt;&gt;"Approved"),"Hold - approvals or route",IF(AND(K21&lt;&gt;"Consume",K21&lt;&gt;"Return",K21&lt;&gt;"Sell",K21&lt;&gt;"Transfer",K21&lt;&gt;"Write off"),"Hold - invalid route",IF(OR(AND(OR(K21="Consume",K21="Transfer",K21="Write off"),R21&lt;&gt;0),AND(OR(K21="Return",K21="Sell",K21="Write off"),Q21&lt;&gt;0)),"Hold - cash route mismatch",IF(I21&lt;=0,"Hold - no excess","Approved"))))))</x:f>
      </x:c>
      <x:c r="W21" s="26"/>
      <x:c r="X21" s="26"/>
      <x:c r="Y21" s="26"/>
      <x:c r="Z21" s="27" t="str">
        <x:f>IF(A21="","",IF(AND(ISNUMBER(W21),ISNUMBER(X21),ISNUMBER(Y21),W21&gt;=0,X21&gt;=0,Y21&gt;=0),W21+X21-Y21,""))</x:f>
      </x:c>
      <x:c r="AA21" s="18"/>
      <x:c r="AB21" s="18"/>
    </x:row>
    <x:row r="22" ht="54" customHeight="1">
      <x:c r="A22" s="18"/>
      <x:c r="B22" s="18"/>
      <x:c r="C22" s="18"/>
      <x:c r="D22" s="18"/>
      <x:c r="E22" s="18"/>
      <x:c r="F22" s="18"/>
      <x:c r="G22" s="18"/>
      <x:c r="H22" s="18"/>
      <x:c r="I22" s="25" t="str">
        <x:f>IF(A22="","",IF(AND(ISNUMBER(G22),ISNUMBER(H22),G22&gt;=0,H22&gt;=0),MAX(0,G22-H22),""))</x:f>
      </x:c>
      <x:c r="J22" s="26"/>
      <x:c r="K22" s="18"/>
      <x:c r="L22" s="18"/>
      <x:c r="M22" s="18"/>
      <x:c r="N22" s="18"/>
      <x:c r="O22" s="18"/>
      <x:c r="P22" s="19"/>
      <x:c r="Q22" s="26"/>
      <x:c r="R22" s="26"/>
      <x:c r="S22" s="26"/>
      <x:c r="T22" s="27" t="str">
        <x:f>IF(A22="","",IF(V22="Approved",Q22+R22-S22,""))</x:f>
      </x:c>
      <x:c r="U22" s="27" t="str">
        <x:f>IF(A22="","",IF(V22="Approved",IF(K22="Transfer",0,I22*J22),""))</x:f>
      </x:c>
      <x:c r="V22" s="25" t="str">
        <x:f>IF(A22="","",IF(OR(B22="",C22="",D22="",D22="Unknown",F22="",O22="",NOT(ISNUMBER(E22)),E22&lt;0,NOT(ISNUMBER(G22)),G22&lt;0,NOT(ISNUMBER(H22)),H22&lt;0,NOT(ISNUMBER(J22)),J22&lt;0,NOT(ISNUMBER(P22)),NOT(ISNUMBER(Assessment!$B$10)),NOT(ISNUMBER(Assessment!$F$10)),Assessment!$F$10&lt;Assessment!$B$10,P22&lt;Assessment!$B$10,P22&gt;Assessment!$F$10,NOT(ISNUMBER(Q22)),Q22&lt;0,NOT(ISNUMBER(R22)),R22&lt;0,NOT(ISNUMBER(S22)),S22&lt;0),"Hold - missing or invalid input",IF(OR(K22="",K22="Hold",L22&lt;&gt;"Approved",M22&lt;&gt;"Approved",N22&lt;&gt;"Approved"),"Hold - approvals or route",IF(AND(K22&lt;&gt;"Consume",K22&lt;&gt;"Return",K22&lt;&gt;"Sell",K22&lt;&gt;"Transfer",K22&lt;&gt;"Write off"),"Hold - invalid route",IF(OR(AND(OR(K22="Consume",K22="Transfer",K22="Write off"),R22&lt;&gt;0),AND(OR(K22="Return",K22="Sell",K22="Write off"),Q22&lt;&gt;0)),"Hold - cash route mismatch",IF(I22&lt;=0,"Hold - no excess","Approved"))))))</x:f>
      </x:c>
      <x:c r="W22" s="26"/>
      <x:c r="X22" s="26"/>
      <x:c r="Y22" s="26"/>
      <x:c r="Z22" s="27" t="str">
        <x:f>IF(A22="","",IF(AND(ISNUMBER(W22),ISNUMBER(X22),ISNUMBER(Y22),W22&gt;=0,X22&gt;=0,Y22&gt;=0),W22+X22-Y22,""))</x:f>
      </x:c>
      <x:c r="AA22" s="18"/>
      <x:c r="AB22" s="18"/>
    </x:row>
    <x:row r="23" ht="54" customHeight="1">
      <x:c r="A23" s="18"/>
      <x:c r="B23" s="18"/>
      <x:c r="C23" s="18"/>
      <x:c r="D23" s="18"/>
      <x:c r="E23" s="18"/>
      <x:c r="F23" s="18"/>
      <x:c r="G23" s="18"/>
      <x:c r="H23" s="18"/>
      <x:c r="I23" s="25" t="str">
        <x:f>IF(A23="","",IF(AND(ISNUMBER(G23),ISNUMBER(H23),G23&gt;=0,H23&gt;=0),MAX(0,G23-H23),""))</x:f>
      </x:c>
      <x:c r="J23" s="26"/>
      <x:c r="K23" s="18"/>
      <x:c r="L23" s="18"/>
      <x:c r="M23" s="18"/>
      <x:c r="N23" s="18"/>
      <x:c r="O23" s="18"/>
      <x:c r="P23" s="19"/>
      <x:c r="Q23" s="26"/>
      <x:c r="R23" s="26"/>
      <x:c r="S23" s="26"/>
      <x:c r="T23" s="27" t="str">
        <x:f>IF(A23="","",IF(V23="Approved",Q23+R23-S23,""))</x:f>
      </x:c>
      <x:c r="U23" s="27" t="str">
        <x:f>IF(A23="","",IF(V23="Approved",IF(K23="Transfer",0,I23*J23),""))</x:f>
      </x:c>
      <x:c r="V23" s="25" t="str">
        <x:f>IF(A23="","",IF(OR(B23="",C23="",D23="",D23="Unknown",F23="",O23="",NOT(ISNUMBER(E23)),E23&lt;0,NOT(ISNUMBER(G23)),G23&lt;0,NOT(ISNUMBER(H23)),H23&lt;0,NOT(ISNUMBER(J23)),J23&lt;0,NOT(ISNUMBER(P23)),NOT(ISNUMBER(Assessment!$B$10)),NOT(ISNUMBER(Assessment!$F$10)),Assessment!$F$10&lt;Assessment!$B$10,P23&lt;Assessment!$B$10,P23&gt;Assessment!$F$10,NOT(ISNUMBER(Q23)),Q23&lt;0,NOT(ISNUMBER(R23)),R23&lt;0,NOT(ISNUMBER(S23)),S23&lt;0),"Hold - missing or invalid input",IF(OR(K23="",K23="Hold",L23&lt;&gt;"Approved",M23&lt;&gt;"Approved",N23&lt;&gt;"Approved"),"Hold - approvals or route",IF(AND(K23&lt;&gt;"Consume",K23&lt;&gt;"Return",K23&lt;&gt;"Sell",K23&lt;&gt;"Transfer",K23&lt;&gt;"Write off"),"Hold - invalid route",IF(OR(AND(OR(K23="Consume",K23="Transfer",K23="Write off"),R23&lt;&gt;0),AND(OR(K23="Return",K23="Sell",K23="Write off"),Q23&lt;&gt;0)),"Hold - cash route mismatch",IF(I23&lt;=0,"Hold - no excess","Approved"))))))</x:f>
      </x:c>
      <x:c r="W23" s="26"/>
      <x:c r="X23" s="26"/>
      <x:c r="Y23" s="26"/>
      <x:c r="Z23" s="27" t="str">
        <x:f>IF(A23="","",IF(AND(ISNUMBER(W23),ISNUMBER(X23),ISNUMBER(Y23),W23&gt;=0,X23&gt;=0,Y23&gt;=0),W23+X23-Y23,""))</x:f>
      </x:c>
      <x:c r="AA23" s="18"/>
      <x:c r="AB23" s="18"/>
    </x:row>
    <x:row r="24" ht="54" customHeight="1">
      <x:c r="A24" s="18"/>
      <x:c r="B24" s="18"/>
      <x:c r="C24" s="18"/>
      <x:c r="D24" s="18"/>
      <x:c r="E24" s="18"/>
      <x:c r="F24" s="18"/>
      <x:c r="G24" s="18"/>
      <x:c r="H24" s="18"/>
      <x:c r="I24" s="25" t="str">
        <x:f>IF(A24="","",IF(AND(ISNUMBER(G24),ISNUMBER(H24),G24&gt;=0,H24&gt;=0),MAX(0,G24-H24),""))</x:f>
      </x:c>
      <x:c r="J24" s="26"/>
      <x:c r="K24" s="18"/>
      <x:c r="L24" s="18"/>
      <x:c r="M24" s="18"/>
      <x:c r="N24" s="18"/>
      <x:c r="O24" s="18"/>
      <x:c r="P24" s="19"/>
      <x:c r="Q24" s="26"/>
      <x:c r="R24" s="26"/>
      <x:c r="S24" s="26"/>
      <x:c r="T24" s="27" t="str">
        <x:f>IF(A24="","",IF(V24="Approved",Q24+R24-S24,""))</x:f>
      </x:c>
      <x:c r="U24" s="27" t="str">
        <x:f>IF(A24="","",IF(V24="Approved",IF(K24="Transfer",0,I24*J24),""))</x:f>
      </x:c>
      <x:c r="V24" s="25" t="str">
        <x:f>IF(A24="","",IF(OR(B24="",C24="",D24="",D24="Unknown",F24="",O24="",NOT(ISNUMBER(E24)),E24&lt;0,NOT(ISNUMBER(G24)),G24&lt;0,NOT(ISNUMBER(H24)),H24&lt;0,NOT(ISNUMBER(J24)),J24&lt;0,NOT(ISNUMBER(P24)),NOT(ISNUMBER(Assessment!$B$10)),NOT(ISNUMBER(Assessment!$F$10)),Assessment!$F$10&lt;Assessment!$B$10,P24&lt;Assessment!$B$10,P24&gt;Assessment!$F$10,NOT(ISNUMBER(Q24)),Q24&lt;0,NOT(ISNUMBER(R24)),R24&lt;0,NOT(ISNUMBER(S24)),S24&lt;0),"Hold - missing or invalid input",IF(OR(K24="",K24="Hold",L24&lt;&gt;"Approved",M24&lt;&gt;"Approved",N24&lt;&gt;"Approved"),"Hold - approvals or route",IF(AND(K24&lt;&gt;"Consume",K24&lt;&gt;"Return",K24&lt;&gt;"Sell",K24&lt;&gt;"Transfer",K24&lt;&gt;"Write off"),"Hold - invalid route",IF(OR(AND(OR(K24="Consume",K24="Transfer",K24="Write off"),R24&lt;&gt;0),AND(OR(K24="Return",K24="Sell",K24="Write off"),Q24&lt;&gt;0)),"Hold - cash route mismatch",IF(I24&lt;=0,"Hold - no excess","Approved"))))))</x:f>
      </x:c>
      <x:c r="W24" s="26"/>
      <x:c r="X24" s="26"/>
      <x:c r="Y24" s="26"/>
      <x:c r="Z24" s="27" t="str">
        <x:f>IF(A24="","",IF(AND(ISNUMBER(W24),ISNUMBER(X24),ISNUMBER(Y24),W24&gt;=0,X24&gt;=0,Y24&gt;=0),W24+X24-Y24,""))</x:f>
      </x:c>
      <x:c r="AA24" s="18"/>
      <x:c r="AB24" s="18"/>
    </x:row>
    <x:row r="25" ht="54" customHeight="1">
      <x:c r="A25" s="18"/>
      <x:c r="B25" s="18"/>
      <x:c r="C25" s="18"/>
      <x:c r="D25" s="18"/>
      <x:c r="E25" s="18"/>
      <x:c r="F25" s="18"/>
      <x:c r="G25" s="18"/>
      <x:c r="H25" s="18"/>
      <x:c r="I25" s="25" t="str">
        <x:f>IF(A25="","",IF(AND(ISNUMBER(G25),ISNUMBER(H25),G25&gt;=0,H25&gt;=0),MAX(0,G25-H25),""))</x:f>
      </x:c>
      <x:c r="J25" s="26"/>
      <x:c r="K25" s="18"/>
      <x:c r="L25" s="18"/>
      <x:c r="M25" s="18"/>
      <x:c r="N25" s="18"/>
      <x:c r="O25" s="18"/>
      <x:c r="P25" s="19"/>
      <x:c r="Q25" s="26"/>
      <x:c r="R25" s="26"/>
      <x:c r="S25" s="26"/>
      <x:c r="T25" s="27" t="str">
        <x:f>IF(A25="","",IF(V25="Approved",Q25+R25-S25,""))</x:f>
      </x:c>
      <x:c r="U25" s="27" t="str">
        <x:f>IF(A25="","",IF(V25="Approved",IF(K25="Transfer",0,I25*J25),""))</x:f>
      </x:c>
      <x:c r="V25" s="25" t="str">
        <x:f>IF(A25="","",IF(OR(B25="",C25="",D25="",D25="Unknown",F25="",O25="",NOT(ISNUMBER(E25)),E25&lt;0,NOT(ISNUMBER(G25)),G25&lt;0,NOT(ISNUMBER(H25)),H25&lt;0,NOT(ISNUMBER(J25)),J25&lt;0,NOT(ISNUMBER(P25)),NOT(ISNUMBER(Assessment!$B$10)),NOT(ISNUMBER(Assessment!$F$10)),Assessment!$F$10&lt;Assessment!$B$10,P25&lt;Assessment!$B$10,P25&gt;Assessment!$F$10,NOT(ISNUMBER(Q25)),Q25&lt;0,NOT(ISNUMBER(R25)),R25&lt;0,NOT(ISNUMBER(S25)),S25&lt;0),"Hold - missing or invalid input",IF(OR(K25="",K25="Hold",L25&lt;&gt;"Approved",M25&lt;&gt;"Approved",N25&lt;&gt;"Approved"),"Hold - approvals or route",IF(AND(K25&lt;&gt;"Consume",K25&lt;&gt;"Return",K25&lt;&gt;"Sell",K25&lt;&gt;"Transfer",K25&lt;&gt;"Write off"),"Hold - invalid route",IF(OR(AND(OR(K25="Consume",K25="Transfer",K25="Write off"),R25&lt;&gt;0),AND(OR(K25="Return",K25="Sell",K25="Write off"),Q25&lt;&gt;0)),"Hold - cash route mismatch",IF(I25&lt;=0,"Hold - no excess","Approved"))))))</x:f>
      </x:c>
      <x:c r="W25" s="26"/>
      <x:c r="X25" s="26"/>
      <x:c r="Y25" s="26"/>
      <x:c r="Z25" s="27" t="str">
        <x:f>IF(A25="","",IF(AND(ISNUMBER(W25),ISNUMBER(X25),ISNUMBER(Y25),W25&gt;=0,X25&gt;=0,Y25&gt;=0),W25+X25-Y25,""))</x:f>
      </x:c>
      <x:c r="AA25" s="18"/>
      <x:c r="AB25" s="18"/>
    </x:row>
    <x:row r="26" ht="54" customHeight="1">
      <x:c r="A26" s="18"/>
      <x:c r="B26" s="18"/>
      <x:c r="C26" s="18"/>
      <x:c r="D26" s="18"/>
      <x:c r="E26" s="18"/>
      <x:c r="F26" s="18"/>
      <x:c r="G26" s="18"/>
      <x:c r="H26" s="18"/>
      <x:c r="I26" s="25" t="str">
        <x:f>IF(A26="","",IF(AND(ISNUMBER(G26),ISNUMBER(H26),G26&gt;=0,H26&gt;=0),MAX(0,G26-H26),""))</x:f>
      </x:c>
      <x:c r="J26" s="26"/>
      <x:c r="K26" s="18"/>
      <x:c r="L26" s="18"/>
      <x:c r="M26" s="18"/>
      <x:c r="N26" s="18"/>
      <x:c r="O26" s="18"/>
      <x:c r="P26" s="19"/>
      <x:c r="Q26" s="26"/>
      <x:c r="R26" s="26"/>
      <x:c r="S26" s="26"/>
      <x:c r="T26" s="27" t="str">
        <x:f>IF(A26="","",IF(V26="Approved",Q26+R26-S26,""))</x:f>
      </x:c>
      <x:c r="U26" s="27" t="str">
        <x:f>IF(A26="","",IF(V26="Approved",IF(K26="Transfer",0,I26*J26),""))</x:f>
      </x:c>
      <x:c r="V26" s="25" t="str">
        <x:f>IF(A26="","",IF(OR(B26="",C26="",D26="",D26="Unknown",F26="",O26="",NOT(ISNUMBER(E26)),E26&lt;0,NOT(ISNUMBER(G26)),G26&lt;0,NOT(ISNUMBER(H26)),H26&lt;0,NOT(ISNUMBER(J26)),J26&lt;0,NOT(ISNUMBER(P26)),NOT(ISNUMBER(Assessment!$B$10)),NOT(ISNUMBER(Assessment!$F$10)),Assessment!$F$10&lt;Assessment!$B$10,P26&lt;Assessment!$B$10,P26&gt;Assessment!$F$10,NOT(ISNUMBER(Q26)),Q26&lt;0,NOT(ISNUMBER(R26)),R26&lt;0,NOT(ISNUMBER(S26)),S26&lt;0),"Hold - missing or invalid input",IF(OR(K26="",K26="Hold",L26&lt;&gt;"Approved",M26&lt;&gt;"Approved",N26&lt;&gt;"Approved"),"Hold - approvals or route",IF(AND(K26&lt;&gt;"Consume",K26&lt;&gt;"Return",K26&lt;&gt;"Sell",K26&lt;&gt;"Transfer",K26&lt;&gt;"Write off"),"Hold - invalid route",IF(OR(AND(OR(K26="Consume",K26="Transfer",K26="Write off"),R26&lt;&gt;0),AND(OR(K26="Return",K26="Sell",K26="Write off"),Q26&lt;&gt;0)),"Hold - cash route mismatch",IF(I26&lt;=0,"Hold - no excess","Approved"))))))</x:f>
      </x:c>
      <x:c r="W26" s="26"/>
      <x:c r="X26" s="26"/>
      <x:c r="Y26" s="26"/>
      <x:c r="Z26" s="27" t="str">
        <x:f>IF(A26="","",IF(AND(ISNUMBER(W26),ISNUMBER(X26),ISNUMBER(Y26),W26&gt;=0,X26&gt;=0,Y26&gt;=0),W26+X26-Y26,""))</x:f>
      </x:c>
      <x:c r="AA26" s="18"/>
      <x:c r="AB26" s="18"/>
    </x:row>
    <x:row r="27" ht="54" customHeight="1">
      <x:c r="A27" s="18"/>
      <x:c r="B27" s="18"/>
      <x:c r="C27" s="18"/>
      <x:c r="D27" s="18"/>
      <x:c r="E27" s="18"/>
      <x:c r="F27" s="18"/>
      <x:c r="G27" s="18"/>
      <x:c r="H27" s="18"/>
      <x:c r="I27" s="25" t="str">
        <x:f>IF(A27="","",IF(AND(ISNUMBER(G27),ISNUMBER(H27),G27&gt;=0,H27&gt;=0),MAX(0,G27-H27),""))</x:f>
      </x:c>
      <x:c r="J27" s="26"/>
      <x:c r="K27" s="18"/>
      <x:c r="L27" s="18"/>
      <x:c r="M27" s="18"/>
      <x:c r="N27" s="18"/>
      <x:c r="O27" s="18"/>
      <x:c r="P27" s="19"/>
      <x:c r="Q27" s="26"/>
      <x:c r="R27" s="26"/>
      <x:c r="S27" s="26"/>
      <x:c r="T27" s="27" t="str">
        <x:f>IF(A27="","",IF(V27="Approved",Q27+R27-S27,""))</x:f>
      </x:c>
      <x:c r="U27" s="27" t="str">
        <x:f>IF(A27="","",IF(V27="Approved",IF(K27="Transfer",0,I27*J27),""))</x:f>
      </x:c>
      <x:c r="V27" s="25" t="str">
        <x:f>IF(A27="","",IF(OR(B27="",C27="",D27="",D27="Unknown",F27="",O27="",NOT(ISNUMBER(E27)),E27&lt;0,NOT(ISNUMBER(G27)),G27&lt;0,NOT(ISNUMBER(H27)),H27&lt;0,NOT(ISNUMBER(J27)),J27&lt;0,NOT(ISNUMBER(P27)),NOT(ISNUMBER(Assessment!$B$10)),NOT(ISNUMBER(Assessment!$F$10)),Assessment!$F$10&lt;Assessment!$B$10,P27&lt;Assessment!$B$10,P27&gt;Assessment!$F$10,NOT(ISNUMBER(Q27)),Q27&lt;0,NOT(ISNUMBER(R27)),R27&lt;0,NOT(ISNUMBER(S27)),S27&lt;0),"Hold - missing or invalid input",IF(OR(K27="",K27="Hold",L27&lt;&gt;"Approved",M27&lt;&gt;"Approved",N27&lt;&gt;"Approved"),"Hold - approvals or route",IF(AND(K27&lt;&gt;"Consume",K27&lt;&gt;"Return",K27&lt;&gt;"Sell",K27&lt;&gt;"Transfer",K27&lt;&gt;"Write off"),"Hold - invalid route",IF(OR(AND(OR(K27="Consume",K27="Transfer",K27="Write off"),R27&lt;&gt;0),AND(OR(K27="Return",K27="Sell",K27="Write off"),Q27&lt;&gt;0)),"Hold - cash route mismatch",IF(I27&lt;=0,"Hold - no excess","Approved"))))))</x:f>
      </x:c>
      <x:c r="W27" s="26"/>
      <x:c r="X27" s="26"/>
      <x:c r="Y27" s="26"/>
      <x:c r="Z27" s="27" t="str">
        <x:f>IF(A27="","",IF(AND(ISNUMBER(W27),ISNUMBER(X27),ISNUMBER(Y27),W27&gt;=0,X27&gt;=0,Y27&gt;=0),W27+X27-Y27,""))</x:f>
      </x:c>
      <x:c r="AA27" s="18"/>
      <x:c r="AB27" s="18"/>
    </x:row>
    <x:row r="28" ht="26"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row>
    <x:row r="29" ht="26" customHeight="1">
      <x:c r="A29" s="2"/>
      <x:c r="B29" s="2"/>
      <x:c r="C29" s="2"/>
      <x:c r="D29" s="2"/>
      <x:c r="E29" s="2"/>
      <x:c r="F29" s="2"/>
      <x:c r="G29" s="2"/>
      <x:c r="H29" s="2"/>
      <x:c r="I29" s="2"/>
      <x:c r="J29" s="2"/>
      <x:c r="K29" s="2"/>
      <x:c r="L29" s="2"/>
      <x:c r="M29" s="2"/>
      <x:c r="N29" s="2"/>
      <x:c r="O29" s="2"/>
      <x:c r="P29" s="2"/>
      <x:c r="Q29" s="2"/>
      <x:c r="R29" s="2"/>
      <x:c r="S29" s="2"/>
      <x:c r="T29" s="2"/>
      <x:c r="U29" s="2"/>
      <x:c r="V29" s="2"/>
      <x:c r="W29" s="2"/>
      <x:c r="X29" s="2"/>
      <x:c r="Y29" s="2"/>
      <x:c r="Z29" s="2"/>
      <x:c r="AA29" s="2"/>
      <x:c r="AB29" s="2"/>
    </x:row>
    <x:row r="30" ht="26" customHeight="1">
      <x:c r="A30" s="2"/>
      <x:c r="B30" s="2"/>
      <x:c r="C30" s="2"/>
      <x:c r="D30" s="2"/>
      <x:c r="E30" s="2"/>
      <x:c r="F30" s="2"/>
      <x:c r="G30" s="2"/>
      <x:c r="H30" s="2"/>
      <x:c r="I30" s="2"/>
      <x:c r="J30" s="2"/>
      <x:c r="K30" s="2"/>
      <x:c r="L30" s="2"/>
      <x:c r="M30" s="2"/>
      <x:c r="N30" s="2"/>
      <x:c r="O30" s="2"/>
      <x:c r="P30" s="2"/>
      <x:c r="Q30" s="2"/>
      <x:c r="R30" s="2"/>
      <x:c r="S30" s="2"/>
      <x:c r="T30" s="2"/>
      <x:c r="U30" s="2"/>
      <x:c r="V30" s="2"/>
      <x:c r="W30" s="2"/>
      <x:c r="X30" s="2"/>
      <x:c r="Y30" s="2"/>
      <x:c r="Z30" s="2"/>
      <x:c r="AA30" s="2"/>
      <x:c r="AB30" s="2"/>
    </x:row>
    <x:row r="31" ht="26" customHeight="1">
      <x:c r="A31" s="2"/>
      <x:c r="B31" s="2"/>
      <x:c r="C31" s="2"/>
      <x:c r="D31" s="2"/>
      <x:c r="E31" s="2"/>
      <x:c r="F31" s="2"/>
      <x:c r="G31" s="2"/>
      <x:c r="H31" s="2"/>
      <x:c r="I31" s="2"/>
      <x:c r="J31" s="2"/>
      <x:c r="K31" s="2"/>
      <x:c r="L31" s="2"/>
      <x:c r="M31" s="2"/>
      <x:c r="N31" s="2"/>
      <x:c r="O31" s="2"/>
      <x:c r="P31" s="2"/>
      <x:c r="Q31" s="2"/>
      <x:c r="R31" s="2"/>
      <x:c r="S31" s="2"/>
      <x:c r="T31" s="2"/>
      <x:c r="U31" s="2"/>
      <x:c r="V31" s="2"/>
      <x:c r="W31" s="2"/>
      <x:c r="X31" s="2"/>
      <x:c r="Y31" s="2"/>
      <x:c r="Z31" s="2"/>
      <x:c r="AA31" s="2"/>
      <x:c r="AB31" s="2"/>
    </x:row>
    <x:row r="32" ht="26" customHeight="1">
      <x:c r="A32" s="2"/>
      <x:c r="B32" s="2"/>
      <x:c r="C32" s="2"/>
      <x:c r="D32" s="2"/>
      <x:c r="E32" s="2"/>
      <x:c r="F32" s="2"/>
      <x:c r="G32" s="2"/>
      <x:c r="H32" s="2"/>
      <x:c r="I32" s="2"/>
      <x:c r="J32" s="2"/>
      <x:c r="K32" s="2"/>
      <x:c r="L32" s="2"/>
      <x:c r="M32" s="2"/>
      <x:c r="N32" s="2"/>
      <x:c r="O32" s="2"/>
      <x:c r="P32" s="2"/>
      <x:c r="Q32" s="2"/>
      <x:c r="R32" s="2"/>
      <x:c r="S32" s="2"/>
      <x:c r="T32" s="2"/>
      <x:c r="U32" s="2"/>
      <x:c r="V32" s="2"/>
      <x:c r="W32" s="2"/>
      <x:c r="X32" s="2"/>
      <x:c r="Y32" s="2"/>
      <x:c r="Z32" s="2"/>
      <x:c r="AA32" s="2"/>
      <x:c r="AB32" s="2"/>
    </x:row>
    <x:row r="33" ht="26" customHeight="1">
      <x:c r="A33" s="2"/>
      <x:c r="B33" s="2"/>
      <x:c r="C33" s="2"/>
      <x:c r="D33" s="2"/>
      <x:c r="E33" s="2"/>
      <x:c r="F33" s="2"/>
      <x:c r="G33" s="2"/>
      <x:c r="H33" s="2"/>
      <x:c r="I33" s="2"/>
      <x:c r="J33" s="2"/>
      <x:c r="K33" s="2"/>
      <x:c r="L33" s="2"/>
      <x:c r="M33" s="2"/>
      <x:c r="N33" s="2"/>
      <x:c r="O33" s="2"/>
      <x:c r="P33" s="2"/>
      <x:c r="Q33" s="2"/>
      <x:c r="R33" s="2"/>
      <x:c r="S33" s="2"/>
      <x:c r="T33" s="2"/>
      <x:c r="U33" s="2"/>
      <x:c r="V33" s="2"/>
      <x:c r="W33" s="2"/>
      <x:c r="X33" s="2"/>
      <x:c r="Y33" s="2"/>
      <x:c r="Z33" s="2"/>
      <x:c r="AA33" s="2"/>
      <x:c r="AB33" s="2"/>
    </x:row>
    <x:row r="34" ht="26" customHeight="1">
      <x:c r="A34" s="2"/>
      <x:c r="B34" s="2"/>
      <x:c r="C34" s="2"/>
      <x:c r="D34" s="2"/>
      <x:c r="E34" s="2"/>
      <x:c r="F34" s="2"/>
      <x:c r="G34" s="2"/>
      <x:c r="H34" s="2"/>
      <x:c r="I34" s="2"/>
      <x:c r="J34" s="2"/>
      <x:c r="K34" s="2"/>
      <x:c r="L34" s="2"/>
      <x:c r="M34" s="2"/>
      <x:c r="N34" s="2"/>
      <x:c r="O34" s="2"/>
      <x:c r="P34" s="2"/>
      <x:c r="Q34" s="2"/>
      <x:c r="R34" s="2"/>
      <x:c r="S34" s="2"/>
      <x:c r="T34" s="2"/>
      <x:c r="U34" s="2"/>
      <x:c r="V34" s="2"/>
      <x:c r="W34" s="2"/>
      <x:c r="X34" s="2"/>
      <x:c r="Y34" s="2"/>
      <x:c r="Z34" s="2"/>
      <x:c r="AA34" s="2"/>
      <x:c r="AB34" s="2"/>
    </x:row>
    <x:row r="35" ht="26"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row>
    <x:row r="36" ht="26" customHeight="1">
      <x:c r="A36" s="2"/>
      <x:c r="B36" s="2"/>
      <x:c r="C36" s="2"/>
      <x:c r="D36" s="2"/>
      <x:c r="E36" s="2"/>
      <x:c r="F36" s="2"/>
      <x:c r="G36" s="2"/>
      <x:c r="H36" s="2"/>
      <x:c r="I36" s="2"/>
      <x:c r="J36" s="2"/>
      <x:c r="K36" s="2"/>
      <x:c r="L36" s="2"/>
      <x:c r="M36" s="2"/>
      <x:c r="N36" s="2"/>
      <x:c r="O36" s="2"/>
      <x:c r="P36" s="2"/>
      <x:c r="Q36" s="2"/>
      <x:c r="R36" s="2"/>
      <x:c r="S36" s="2"/>
      <x:c r="T36" s="2"/>
      <x:c r="U36" s="2"/>
      <x:c r="V36" s="2"/>
      <x:c r="W36" s="2"/>
      <x:c r="X36" s="2"/>
      <x:c r="Y36" s="2"/>
      <x:c r="Z36" s="2"/>
      <x:c r="AA36" s="2"/>
      <x:c r="AB36" s="2"/>
    </x:row>
    <x:row r="37" ht="26" customHeight="1">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c r="AA37" s="2"/>
      <x:c r="AB37" s="2"/>
    </x:row>
    <x:row r="38" ht="26" customHeight="1">
      <x:c r="A38" s="2"/>
      <x:c r="B38" s="2"/>
      <x:c r="C38" s="2"/>
      <x:c r="D38" s="2"/>
      <x:c r="E38" s="2"/>
      <x:c r="F38" s="2"/>
      <x:c r="G38" s="2"/>
      <x:c r="H38" s="2"/>
      <x:c r="I38" s="2"/>
      <x:c r="J38" s="2"/>
      <x:c r="K38" s="2"/>
      <x:c r="L38" s="2"/>
      <x:c r="M38" s="2"/>
      <x:c r="N38" s="2"/>
      <x:c r="O38" s="2"/>
      <x:c r="P38" s="2"/>
      <x:c r="Q38" s="2"/>
      <x:c r="R38" s="2"/>
      <x:c r="S38" s="2"/>
      <x:c r="T38" s="2"/>
      <x:c r="U38" s="2"/>
      <x:c r="V38" s="2"/>
      <x:c r="W38" s="2"/>
      <x:c r="X38" s="2"/>
      <x:c r="Y38" s="2"/>
      <x:c r="Z38" s="2"/>
      <x:c r="AA38" s="2"/>
      <x:c r="AB38" s="2"/>
    </x:row>
    <x:row r="39" ht="26"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row>
    <x:row r="40" ht="26" customHeight="1">
      <x:c r="A40" s="2"/>
      <x:c r="B40" s="2"/>
      <x:c r="C40" s="2"/>
      <x:c r="D40" s="2"/>
      <x:c r="E40" s="2"/>
      <x:c r="F40" s="2"/>
      <x:c r="G40" s="2"/>
      <x:c r="H40" s="2"/>
      <x:c r="I40" s="2"/>
      <x:c r="J40" s="2"/>
      <x:c r="K40" s="2"/>
      <x:c r="L40" s="2"/>
      <x:c r="M40" s="2"/>
      <x:c r="N40" s="2"/>
      <x:c r="O40" s="2"/>
      <x:c r="P40" s="2"/>
      <x:c r="Q40" s="2"/>
      <x:c r="R40" s="2"/>
      <x:c r="S40" s="2"/>
      <x:c r="T40" s="2"/>
      <x:c r="U40" s="2"/>
      <x:c r="V40" s="2"/>
      <x:c r="W40" s="2"/>
      <x:c r="X40" s="2"/>
      <x:c r="Y40" s="2"/>
      <x:c r="Z40" s="2"/>
      <x:c r="AA40" s="2"/>
      <x:c r="AB40" s="2"/>
    </x:row>
    <x:row r="41" ht="26" customHeight="1">
      <x:c r="A41" s="2"/>
      <x:c r="B41" s="2"/>
      <x:c r="C41" s="2"/>
      <x:c r="D41" s="2"/>
      <x:c r="E41" s="2"/>
      <x:c r="F41" s="2"/>
      <x:c r="G41" s="2"/>
      <x:c r="H41" s="2"/>
      <x:c r="I41" s="2"/>
      <x:c r="J41" s="2"/>
      <x:c r="K41" s="2"/>
      <x:c r="L41" s="2"/>
      <x:c r="M41" s="2"/>
      <x:c r="N41" s="2"/>
      <x:c r="O41" s="2"/>
      <x:c r="P41" s="2"/>
      <x:c r="Q41" s="2"/>
      <x:c r="R41" s="2"/>
      <x:c r="S41" s="2"/>
      <x:c r="T41" s="2"/>
      <x:c r="U41" s="2"/>
      <x:c r="V41" s="2"/>
      <x:c r="W41" s="2"/>
      <x:c r="X41" s="2"/>
      <x:c r="Y41" s="2"/>
      <x:c r="Z41" s="2"/>
      <x:c r="AA41" s="2"/>
      <x:c r="AB41" s="2"/>
    </x:row>
    <x:row r="42" ht="26" customHeight="1">
      <x:c r="A42" s="2"/>
      <x:c r="B42" s="2"/>
      <x:c r="C42" s="2"/>
      <x:c r="D42" s="2"/>
      <x:c r="E42" s="2"/>
      <x:c r="F42" s="2"/>
      <x:c r="G42" s="2"/>
      <x:c r="H42" s="2"/>
      <x:c r="I42" s="2"/>
      <x:c r="J42" s="2"/>
      <x:c r="K42" s="2"/>
      <x:c r="L42" s="2"/>
      <x:c r="M42" s="2"/>
      <x:c r="N42" s="2"/>
      <x:c r="O42" s="2"/>
      <x:c r="P42" s="2"/>
      <x:c r="Q42" s="2"/>
      <x:c r="R42" s="2"/>
      <x:c r="S42" s="2"/>
      <x:c r="T42" s="2"/>
      <x:c r="U42" s="2"/>
      <x:c r="V42" s="2"/>
      <x:c r="W42" s="2"/>
      <x:c r="X42" s="2"/>
      <x:c r="Y42" s="2"/>
      <x:c r="Z42" s="2"/>
      <x:c r="AA42" s="2"/>
      <x:c r="AB42" s="2"/>
    </x:row>
    <x:row r="43" ht="26"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row>
    <x:row r="44" ht="26" customHeight="1">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c r="AA44" s="2"/>
      <x:c r="AB44" s="2"/>
    </x:row>
    <x:row r="45" ht="26" customHeight="1">
      <x:c r="A45" s="2"/>
      <x:c r="B45" s="2"/>
      <x:c r="C45" s="2"/>
      <x:c r="D45" s="2"/>
      <x:c r="E45" s="2"/>
      <x:c r="F45" s="2"/>
      <x:c r="G45" s="2"/>
      <x:c r="H45" s="2"/>
      <x:c r="I45" s="2"/>
      <x:c r="J45" s="2"/>
      <x:c r="K45" s="2"/>
      <x:c r="L45" s="2"/>
      <x:c r="M45" s="2"/>
      <x:c r="N45" s="2"/>
      <x:c r="O45" s="2"/>
      <x:c r="P45" s="2"/>
      <x:c r="Q45" s="2"/>
      <x:c r="R45" s="2"/>
      <x:c r="S45" s="2"/>
      <x:c r="T45" s="2"/>
      <x:c r="U45" s="2"/>
      <x:c r="V45" s="2"/>
      <x:c r="W45" s="2"/>
      <x:c r="X45" s="2"/>
      <x:c r="Y45" s="2"/>
      <x:c r="Z45" s="2"/>
      <x:c r="AA45" s="2"/>
      <x:c r="AB45" s="2"/>
    </x:row>
    <x:row r="46" ht="26" customHeight="1">
      <x:c r="A46" s="2"/>
      <x:c r="B46" s="2"/>
      <x:c r="C46" s="2"/>
      <x:c r="D46" s="2"/>
      <x:c r="E46" s="2"/>
      <x:c r="F46" s="2"/>
      <x:c r="G46" s="2"/>
      <x:c r="H46" s="2"/>
      <x:c r="I46" s="2"/>
      <x:c r="J46" s="2"/>
      <x:c r="K46" s="2"/>
      <x:c r="L46" s="2"/>
      <x:c r="M46" s="2"/>
      <x:c r="N46" s="2"/>
      <x:c r="O46" s="2"/>
      <x:c r="P46" s="2"/>
      <x:c r="Q46" s="2"/>
      <x:c r="R46" s="2"/>
      <x:c r="S46" s="2"/>
      <x:c r="T46" s="2"/>
      <x:c r="U46" s="2"/>
      <x:c r="V46" s="2"/>
      <x:c r="W46" s="2"/>
      <x:c r="X46" s="2"/>
      <x:c r="Y46" s="2"/>
      <x:c r="Z46" s="2"/>
      <x:c r="AA46" s="2"/>
      <x:c r="AB46" s="2"/>
    </x:row>
    <x:row r="47" ht="26"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row>
    <x:row r="48" ht="26"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row>
    <x:row r="49" ht="26"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row>
    <x:row r="50" ht="26"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row>
    <x:row r="51" ht="26"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row>
    <x:row r="52" ht="26"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row>
    <x:row r="53" ht="26"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row>
    <x:row r="54" ht="26"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row>
    <x:row r="55" ht="26"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row>
    <x:row r="56" ht="26" customHeight="1">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row>
    <x:row r="57" ht="26" customHeight="1">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row>
    <x:row r="58" ht="26" customHeight="1">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row>
    <x:row r="59" ht="26" customHeight="1">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row>
    <x:row r="60" ht="26" customHeight="1">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row>
  </x:sheetData>
  <x:mergeCells>
    <x:mergeCell ref="A1:L2"/>
    <x:mergeCell ref="A3:L4"/>
    <x:mergeCell ref="M1:AB2"/>
    <x:mergeCell ref="M3:AB4"/>
  </x:mergeCells>
  <x:conditionalFormatting sqref="V8:V27">
    <x:cfRule type="containsText" dxfId="0" priority="1" operator="containsText" text="Hold"/>
    <x:cfRule type="containsText" dxfId="1" priority="2" operator="containsText" text="Approved"/>
  </x:conditionalFormatting>
  <x:dataValidations count="16">
    <x:dataValidation type="list" sqref="D8:D27">
      <x:formula1>"Critical,Noncritical,Unknown"</x:formula1>
    </x:dataValidation>
    <x:dataValidation type="list" sqref="K8:K27">
      <x:formula1>"Consume,Return,Sell,Transfer,Write off,Hold"</x:formula1>
    </x:dataValidation>
    <x:dataValidation type="list" sqref="L8:L27">
      <x:formula1>"Approved,Pending,Rejected"</x:formula1>
    </x:dataValidation>
    <x:dataValidation type="list" sqref="M8:M27">
      <x:formula1>"Approved,Pending,Rejected"</x:formula1>
    </x:dataValidation>
    <x:dataValidation type="list" sqref="N8:N27">
      <x:formula1>"Approved,Pending,Rejected"</x:formula1>
    </x:dataValidation>
    <x:dataValidation type="decimal" operator="greaterThanOrEqual" sqref="E8:E27">
      <x:formula1>0</x:formula1>
    </x:dataValidation>
    <x:dataValidation type="decimal" operator="greaterThanOrEqual" sqref="G8:G27">
      <x:formula1>0</x:formula1>
    </x:dataValidation>
    <x:dataValidation type="decimal" operator="greaterThanOrEqual" sqref="H8:H27">
      <x:formula1>0</x:formula1>
    </x:dataValidation>
    <x:dataValidation type="decimal" operator="greaterThanOrEqual" sqref="J8:J27">
      <x:formula1>0</x:formula1>
    </x:dataValidation>
    <x:dataValidation type="decimal" operator="greaterThanOrEqual" sqref="Q8:Q27">
      <x:formula1>0</x:formula1>
    </x:dataValidation>
    <x:dataValidation type="decimal" operator="greaterThanOrEqual" sqref="R8:R27">
      <x:formula1>0</x:formula1>
    </x:dataValidation>
    <x:dataValidation type="decimal" operator="greaterThanOrEqual" sqref="S8:S27">
      <x:formula1>0</x:formula1>
    </x:dataValidation>
    <x:dataValidation type="decimal" operator="greaterThanOrEqual" sqref="W8:W27">
      <x:formula1>0</x:formula1>
    </x:dataValidation>
    <x:dataValidation type="decimal" operator="greaterThanOrEqual" sqref="X8:X27">
      <x:formula1>0</x:formula1>
    </x:dataValidation>
    <x:dataValidation type="decimal" operator="greaterThanOrEqual" sqref="Y8:Y27">
      <x:formula1>0</x:formula1>
    </x:dataValidation>
    <x:dataValidation type="decimal" operator="greaterThanOrEqual" sqref="AA8:AA27">
      <x:formula1>0</x:formula1>
    </x:dataValidation>
  </x:dataValidations>
  <x:pageMargins left="0.7" right="0.7" top="0.75" bottom="0.75" header="0.3" footer="0.3"/>
  <x:tableParts count="1">
    <x:tablePart xmlns:r="http://schemas.openxmlformats.org/officeDocument/2006/relationships" r:id="R89e8c50aa20a4938"/>
  </x:tableParts>
</x:worksheet>
</file>

<file path=xl/worksheets/sheet3.xml><?xml version="1.0" encoding="utf-8"?>
<x:worksheet xmlns:x="http://schemas.openxmlformats.org/spreadsheetml/2006/main">
  <x:sheetPr>
    <x:tabColor rgb="FF0B1D33"/>
  </x:sheetPr>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6" customHeight="1">
      <x:c r="A1" s="4" t="str">
        <x:v>Assessment instructions and worked example</x:v>
      </x:c>
      <x:c r="B1" s="4" t="str">
        <x:v>Assessment instructions and worked example</x:v>
      </x:c>
      <x:c r="C1" s="4" t="str">
        <x:v>Assessment instructions and worked example</x:v>
      </x:c>
      <x:c r="D1" s="4" t="str">
        <x:v>Assessment instructions and worked example</x:v>
      </x:c>
      <x:c r="E1" s="4" t="str">
        <x:v>Assessment instructions and worked example</x:v>
      </x:c>
      <x:c r="F1" s="4" t="str">
        <x:v>Assessment instructions and worked example</x:v>
      </x:c>
      <x:c r="G1" s="4" t="str">
        <x:v>Assessment instructions and worked example</x:v>
      </x:c>
      <x:c r="H1" s="4" t="str">
        <x:v>Assessment instructions and worked example</x:v>
      </x:c>
      <x:c r="I1" s="2"/>
      <x:c r="J1" s="2"/>
      <x:c r="K1" s="2"/>
      <x:c r="L1" s="2"/>
      <x:c r="M1" s="2"/>
      <x:c r="N1" s="2"/>
      <x:c r="O1" s="2"/>
      <x:c r="P1" s="2"/>
      <x:c r="Q1" s="2"/>
      <x:c r="R1" s="2"/>
      <x:c r="S1" s="2"/>
      <x:c r="T1" s="2"/>
      <x:c r="U1" s="2"/>
      <x:c r="V1" s="2"/>
      <x:c r="W1" s="2"/>
      <x:c r="X1" s="2"/>
      <x:c r="Y1" s="2"/>
      <x:c r="Z1" s="2"/>
      <x:c r="AA1" s="2"/>
      <x:c r="AB1" s="2"/>
    </x:row>
    <x:row r="2" ht="26" customHeight="1">
      <x:c r="A2" s="4" t="str">
        <x:v>Assessment instructions and worked example</x:v>
      </x:c>
      <x:c r="B2" s="4" t="str">
        <x:v>Assessment instructions and worked example</x:v>
      </x:c>
      <x:c r="C2" s="4" t="str">
        <x:v>Assessment instructions and worked example</x:v>
      </x:c>
      <x:c r="D2" s="4" t="str">
        <x:v>Assessment instructions and worked example</x:v>
      </x:c>
      <x:c r="E2" s="4" t="str">
        <x:v>Assessment instructions and worked example</x:v>
      </x:c>
      <x:c r="F2" s="4" t="str">
        <x:v>Assessment instructions and worked example</x:v>
      </x:c>
      <x:c r="G2" s="4" t="str">
        <x:v>Assessment instructions and worked example</x:v>
      </x:c>
      <x:c r="H2" s="4" t="str">
        <x:v>Assessment instructions and worked example</x:v>
      </x:c>
      <x:c r="I2" s="2"/>
      <x:c r="J2" s="2"/>
      <x:c r="K2" s="2"/>
      <x:c r="L2" s="2"/>
      <x:c r="M2" s="2"/>
      <x:c r="N2" s="2"/>
      <x:c r="O2" s="2"/>
      <x:c r="P2" s="2"/>
      <x:c r="Q2" s="2"/>
      <x:c r="R2" s="2"/>
      <x:c r="S2" s="2"/>
      <x:c r="T2" s="2"/>
      <x:c r="U2" s="2"/>
      <x:c r="V2" s="2"/>
      <x:c r="W2" s="2"/>
      <x:c r="X2" s="2"/>
      <x:c r="Y2" s="2"/>
      <x:c r="Z2" s="2"/>
      <x:c r="AA2" s="2"/>
      <x:c r="AB2" s="2"/>
    </x:row>
    <x:row r="3" ht="26" customHeight="1">
      <x:c r="A3" s="6" t="str">
        <x:v>This worksheet is a decision aid. It does not derive safe stock levels or authorize disposal. People validate the evidence and approve the operating requirement. Amber cells are editable inputs; pale gray cells calculate.</x:v>
      </x:c>
      <x:c r="B3" s="6" t="str">
        <x:v>This worksheet is a decision aid. It does not derive safe stock levels or authorize disposal. People validate the evidence and approve the operating requirement. Amber cells are editable inputs; pale gray cells calculate.</x:v>
      </x:c>
      <x:c r="C3" s="6" t="str">
        <x:v>This worksheet is a decision aid. It does not derive safe stock levels or authorize disposal. People validate the evidence and approve the operating requirement. Amber cells are editable inputs; pale gray cells calculate.</x:v>
      </x:c>
      <x:c r="D3" s="6" t="str">
        <x:v>This worksheet is a decision aid. It does not derive safe stock levels or authorize disposal. People validate the evidence and approve the operating requirement. Amber cells are editable inputs; pale gray cells calculate.</x:v>
      </x:c>
      <x:c r="E3" s="6" t="str">
        <x:v>This worksheet is a decision aid. It does not derive safe stock levels or authorize disposal. People validate the evidence and approve the operating requirement. Amber cells are editable inputs; pale gray cells calculate.</x:v>
      </x:c>
      <x:c r="F3" s="6" t="str">
        <x:v>This worksheet is a decision aid. It does not derive safe stock levels or authorize disposal. People validate the evidence and approve the operating requirement. Amber cells are editable inputs; pale gray cells calculate.</x:v>
      </x:c>
      <x:c r="G3" s="6" t="str">
        <x:v>This worksheet is a decision aid. It does not derive safe stock levels or authorize disposal. People validate the evidence and approve the operating requirement. Amber cells are editable inputs; pale gray cells calculate.</x:v>
      </x:c>
      <x:c r="H3" s="6" t="str">
        <x:v>This worksheet is a decision aid. It does not derive safe stock levels or authorize disposal. People validate the evidence and approve the operating requirement. Amber cells are editable inputs; pale gray cells calculate.</x:v>
      </x:c>
      <x:c r="I3" s="2"/>
      <x:c r="J3" s="2"/>
      <x:c r="K3" s="2"/>
      <x:c r="L3" s="2"/>
      <x:c r="M3" s="2"/>
      <x:c r="N3" s="2"/>
      <x:c r="O3" s="2"/>
      <x:c r="P3" s="2"/>
      <x:c r="Q3" s="2"/>
      <x:c r="R3" s="2"/>
      <x:c r="S3" s="2"/>
      <x:c r="T3" s="2"/>
      <x:c r="U3" s="2"/>
      <x:c r="V3" s="2"/>
      <x:c r="W3" s="2"/>
      <x:c r="X3" s="2"/>
      <x:c r="Y3" s="2"/>
      <x:c r="Z3" s="2"/>
      <x:c r="AA3" s="2"/>
      <x:c r="AB3" s="2"/>
    </x:row>
    <x:row r="4" ht="26" customHeight="1">
      <x:c r="A4" s="6" t="str">
        <x:v>This worksheet is a decision aid. It does not derive safe stock levels or authorize disposal. People validate the evidence and approve the operating requirement. Amber cells are editable inputs; pale gray cells calculate.</x:v>
      </x:c>
      <x:c r="B4" s="6" t="str">
        <x:v>This worksheet is a decision aid. It does not derive safe stock levels or authorize disposal. People validate the evidence and approve the operating requirement. Amber cells are editable inputs; pale gray cells calculate.</x:v>
      </x:c>
      <x:c r="C4" s="6" t="str">
        <x:v>This worksheet is a decision aid. It does not derive safe stock levels or authorize disposal. People validate the evidence and approve the operating requirement. Amber cells are editable inputs; pale gray cells calculate.</x:v>
      </x:c>
      <x:c r="D4" s="6" t="str">
        <x:v>This worksheet is a decision aid. It does not derive safe stock levels or authorize disposal. People validate the evidence and approve the operating requirement. Amber cells are editable inputs; pale gray cells calculate.</x:v>
      </x:c>
      <x:c r="E4" s="6" t="str">
        <x:v>This worksheet is a decision aid. It does not derive safe stock levels or authorize disposal. People validate the evidence and approve the operating requirement. Amber cells are editable inputs; pale gray cells calculate.</x:v>
      </x:c>
      <x:c r="F4" s="6" t="str">
        <x:v>This worksheet is a decision aid. It does not derive safe stock levels or authorize disposal. People validate the evidence and approve the operating requirement. Amber cells are editable inputs; pale gray cells calculate.</x:v>
      </x:c>
      <x:c r="G4" s="6" t="str">
        <x:v>This worksheet is a decision aid. It does not derive safe stock levels or authorize disposal. People validate the evidence and approve the operating requirement. Amber cells are editable inputs; pale gray cells calculate.</x:v>
      </x:c>
      <x:c r="H4" s="6" t="str">
        <x:v>This worksheet is a decision aid. It does not derive safe stock levels or authorize disposal. People validate the evidence and approve the operating requirement. Amber cells are editable inputs; pale gray cells calculate.</x:v>
      </x:c>
      <x:c r="I4" s="2"/>
      <x:c r="J4" s="2"/>
      <x:c r="K4" s="2"/>
      <x:c r="L4" s="2"/>
      <x:c r="M4" s="2"/>
      <x:c r="N4" s="2"/>
      <x:c r="O4" s="2"/>
      <x:c r="P4" s="2"/>
      <x:c r="Q4" s="2"/>
      <x:c r="R4" s="2"/>
      <x:c r="S4" s="2"/>
      <x:c r="T4" s="2"/>
      <x:c r="U4" s="2"/>
      <x:c r="V4" s="2"/>
      <x:c r="W4" s="2"/>
      <x:c r="X4" s="2"/>
      <x:c r="Y4" s="2"/>
      <x:c r="Z4" s="2"/>
      <x:c r="AA4" s="2"/>
      <x:c r="AB4" s="2"/>
    </x:row>
    <x:row r="5" ht="26" customHeight="1">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row>
    <x:row r="6" ht="25" customHeight="1">
      <x:c r="A6" s="29" t="str">
        <x:v>Protected quantity</x:v>
      </x:c>
      <x:c r="B6" s="29" t="str">
        <x:v>Protected quantity</x:v>
      </x:c>
      <x:c r="C6" s="30" t="str">
        <x:v>Engineering-approved quantity to retain after considering failure consequences, reservations, spare condition, substitutes and redundancy. Enter a quantity, not a financial target.</x:v>
      </x:c>
      <x:c r="D6" s="30" t="str">
        <x:v>Engineering-approved quantity to retain after considering failure consequences, reservations, spare condition, substitutes and redundancy. Enter a quantity, not a financial target.</x:v>
      </x:c>
      <x:c r="E6" s="30" t="str">
        <x:v>Engineering-approved quantity to retain after considering failure consequences, reservations, spare condition, substitutes and redundancy. Enter a quantity, not a financial target.</x:v>
      </x:c>
      <x:c r="F6" s="30" t="str">
        <x:v>Engineering-approved quantity to retain after considering failure consequences, reservations, spare condition, substitutes and redundancy. Enter a quantity, not a financial target.</x:v>
      </x:c>
      <x:c r="G6" s="30" t="str">
        <x:v>Engineering-approved quantity to retain after considering failure consequences, reservations, spare condition, substitutes and redundancy. Enter a quantity, not a financial target.</x:v>
      </x:c>
      <x:c r="H6" s="30" t="str">
        <x:v>Engineering-approved quantity to retain after considering failure consequences, reservations, spare condition, substitutes and redundancy. Enter a quantity, not a financial target.</x:v>
      </x:c>
      <x:c r="I6" s="2"/>
      <x:c r="J6" s="2"/>
      <x:c r="K6" s="2"/>
      <x:c r="L6" s="2"/>
      <x:c r="M6" s="2"/>
      <x:c r="N6" s="2"/>
      <x:c r="O6" s="2"/>
      <x:c r="P6" s="2"/>
      <x:c r="Q6" s="2"/>
      <x:c r="R6" s="2"/>
      <x:c r="S6" s="2"/>
      <x:c r="T6" s="2"/>
      <x:c r="U6" s="2"/>
      <x:c r="V6" s="2"/>
      <x:c r="W6" s="2"/>
      <x:c r="X6" s="2"/>
      <x:c r="Y6" s="2"/>
      <x:c r="Z6" s="2"/>
      <x:c r="AA6" s="2"/>
      <x:c r="AB6" s="2"/>
    </x:row>
    <x:row r="7" ht="25" customHeight="1">
      <x:c r="A7" s="29" t="str">
        <x:v>Protected quantity</x:v>
      </x:c>
      <x:c r="B7" s="29" t="str">
        <x:v>Protected quantity</x:v>
      </x:c>
      <x:c r="C7" s="30" t="str">
        <x:v>Engineering-approved quantity to retain after considering failure consequences, reservations, spare condition, substitutes and redundancy. Enter a quantity, not a financial target.</x:v>
      </x:c>
      <x:c r="D7" s="30" t="str">
        <x:v>Engineering-approved quantity to retain after considering failure consequences, reservations, spare condition, substitutes and redundancy. Enter a quantity, not a financial target.</x:v>
      </x:c>
      <x:c r="E7" s="30" t="str">
        <x:v>Engineering-approved quantity to retain after considering failure consequences, reservations, spare condition, substitutes and redundancy. Enter a quantity, not a financial target.</x:v>
      </x:c>
      <x:c r="F7" s="30" t="str">
        <x:v>Engineering-approved quantity to retain after considering failure consequences, reservations, spare condition, substitutes and redundancy. Enter a quantity, not a financial target.</x:v>
      </x:c>
      <x:c r="G7" s="30" t="str">
        <x:v>Engineering-approved quantity to retain after considering failure consequences, reservations, spare condition, substitutes and redundancy. Enter a quantity, not a financial target.</x:v>
      </x:c>
      <x:c r="H7" s="30" t="str">
        <x:v>Engineering-approved quantity to retain after considering failure consequences, reservations, spare condition, substitutes and redundancy. Enter a quantity, not a financial target.</x:v>
      </x:c>
      <x:c r="I7" s="2"/>
      <x:c r="J7" s="2"/>
      <x:c r="K7" s="2"/>
      <x:c r="L7" s="2"/>
      <x:c r="M7" s="2"/>
      <x:c r="N7" s="2"/>
      <x:c r="O7" s="2"/>
      <x:c r="P7" s="2"/>
      <x:c r="Q7" s="2"/>
      <x:c r="R7" s="2"/>
      <x:c r="S7" s="2"/>
      <x:c r="T7" s="2"/>
      <x:c r="U7" s="2"/>
      <x:c r="V7" s="2"/>
      <x:c r="W7" s="2"/>
      <x:c r="X7" s="2"/>
      <x:c r="Y7" s="2"/>
      <x:c r="Z7" s="2"/>
      <x:c r="AA7" s="2"/>
      <x:c r="AB7" s="2"/>
    </x:row>
    <x:row r="8" ht="25" customHeight="1">
      <x:c r="A8" s="31" t="str">
        <x:v>Recovery lead time</x:v>
      </x:c>
      <x:c r="B8" s="31" t="str">
        <x:v>Recovery lead time</x:v>
      </x:c>
      <x:c r="C8" s="32" t="str">
        <x:v>Days needed to restore availability, including supplier production or repair, transit, inspection and installation readiness. Document variability and the critical failure scenario in the evidence reference.</x:v>
      </x:c>
      <x:c r="D8" s="32" t="str">
        <x:v>Days needed to restore availability, including supplier production or repair, transit, inspection and installation readiness. Document variability and the critical failure scenario in the evidence reference.</x:v>
      </x:c>
      <x:c r="E8" s="32" t="str">
        <x:v>Days needed to restore availability, including supplier production or repair, transit, inspection and installation readiness. Document variability and the critical failure scenario in the evidence reference.</x:v>
      </x:c>
      <x:c r="F8" s="32" t="str">
        <x:v>Days needed to restore availability, including supplier production or repair, transit, inspection and installation readiness. Document variability and the critical failure scenario in the evidence reference.</x:v>
      </x:c>
      <x:c r="G8" s="32" t="str">
        <x:v>Days needed to restore availability, including supplier production or repair, transit, inspection and installation readiness. Document variability and the critical failure scenario in the evidence reference.</x:v>
      </x:c>
      <x:c r="H8" s="32" t="str">
        <x:v>Days needed to restore availability, including supplier production or repair, transit, inspection and installation readiness. Document variability and the critical failure scenario in the evidence reference.</x:v>
      </x:c>
      <x:c r="I8" s="2"/>
      <x:c r="J8" s="2"/>
      <x:c r="K8" s="2"/>
      <x:c r="L8" s="2"/>
      <x:c r="M8" s="2"/>
      <x:c r="N8" s="2"/>
      <x:c r="O8" s="2"/>
      <x:c r="P8" s="2"/>
      <x:c r="Q8" s="2"/>
      <x:c r="R8" s="2"/>
      <x:c r="S8" s="2"/>
      <x:c r="T8" s="2"/>
      <x:c r="U8" s="2"/>
      <x:c r="V8" s="2"/>
      <x:c r="W8" s="2"/>
      <x:c r="X8" s="2"/>
      <x:c r="Y8" s="2"/>
      <x:c r="Z8" s="2"/>
      <x:c r="AA8" s="2"/>
      <x:c r="AB8" s="2"/>
    </x:row>
    <x:row r="9" ht="25" customHeight="1">
      <x:c r="A9" s="31" t="str">
        <x:v>Recovery lead time</x:v>
      </x:c>
      <x:c r="B9" s="31" t="str">
        <x:v>Recovery lead time</x:v>
      </x:c>
      <x:c r="C9" s="32" t="str">
        <x:v>Days needed to restore availability, including supplier production or repair, transit, inspection and installation readiness. Document variability and the critical failure scenario in the evidence reference.</x:v>
      </x:c>
      <x:c r="D9" s="32" t="str">
        <x:v>Days needed to restore availability, including supplier production or repair, transit, inspection and installation readiness. Document variability and the critical failure scenario in the evidence reference.</x:v>
      </x:c>
      <x:c r="E9" s="32" t="str">
        <x:v>Days needed to restore availability, including supplier production or repair, transit, inspection and installation readiness. Document variability and the critical failure scenario in the evidence reference.</x:v>
      </x:c>
      <x:c r="F9" s="32" t="str">
        <x:v>Days needed to restore availability, including supplier production or repair, transit, inspection and installation readiness. Document variability and the critical failure scenario in the evidence reference.</x:v>
      </x:c>
      <x:c r="G9" s="32" t="str">
        <x:v>Days needed to restore availability, including supplier production or repair, transit, inspection and installation readiness. Document variability and the critical failure scenario in the evidence reference.</x:v>
      </x:c>
      <x:c r="H9" s="32" t="str">
        <x:v>Days needed to restore availability, including supplier production or repair, transit, inspection and installation readiness. Document variability and the critical failure scenario in the evidence reference.</x:v>
      </x:c>
      <x:c r="I9" s="2"/>
      <x:c r="J9" s="2"/>
      <x:c r="K9" s="2"/>
      <x:c r="L9" s="2"/>
      <x:c r="M9" s="2"/>
      <x:c r="N9" s="2"/>
      <x:c r="O9" s="2"/>
      <x:c r="P9" s="2"/>
      <x:c r="Q9" s="2"/>
      <x:c r="R9" s="2"/>
      <x:c r="S9" s="2"/>
      <x:c r="T9" s="2"/>
      <x:c r="U9" s="2"/>
      <x:c r="V9" s="2"/>
      <x:c r="W9" s="2"/>
      <x:c r="X9" s="2"/>
      <x:c r="Y9" s="2"/>
      <x:c r="Z9" s="2"/>
      <x:c r="AA9" s="2"/>
      <x:c r="AB9" s="2"/>
    </x:row>
    <x:row r="10" ht="25" customHeight="1">
      <x:c r="A10" s="29" t="str">
        <x:v>Evidence reference</x:v>
      </x:c>
      <x:c r="B10" s="29" t="str">
        <x:v>Evidence reference</x:v>
      </x:c>
      <x:c r="C10" s="30" t="str">
        <x:v>Link or document ID for physical counts, asset applicability, demand and open orders, lead time and coverage basis, named approvers, and the purchase or receipt baseline. A reference alone does not prove quality; reviewers must inspect it.</x:v>
      </x:c>
      <x:c r="D10" s="30" t="str">
        <x:v>Link or document ID for physical counts, asset applicability, demand and open orders, lead time and coverage basis, named approvers, and the purchase or receipt baseline. A reference alone does not prove quality; reviewers must inspect it.</x:v>
      </x:c>
      <x:c r="E10" s="30" t="str">
        <x:v>Link or document ID for physical counts, asset applicability, demand and open orders, lead time and coverage basis, named approvers, and the purchase or receipt baseline. A reference alone does not prove quality; reviewers must inspect it.</x:v>
      </x:c>
      <x:c r="F10" s="30" t="str">
        <x:v>Link or document ID for physical counts, asset applicability, demand and open orders, lead time and coverage basis, named approvers, and the purchase or receipt baseline. A reference alone does not prove quality; reviewers must inspect it.</x:v>
      </x:c>
      <x:c r="G10" s="30" t="str">
        <x:v>Link or document ID for physical counts, asset applicability, demand and open orders, lead time and coverage basis, named approvers, and the purchase or receipt baseline. A reference alone does not prove quality; reviewers must inspect it.</x:v>
      </x:c>
      <x:c r="H10" s="30" t="str">
        <x:v>Link or document ID for physical counts, asset applicability, demand and open orders, lead time and coverage basis, named approvers, and the purchase or receipt baseline. A reference alone does not prove quality; reviewers must inspect it.</x:v>
      </x:c>
      <x:c r="I10" s="2"/>
      <x:c r="J10" s="2"/>
      <x:c r="K10" s="2"/>
      <x:c r="L10" s="2"/>
      <x:c r="M10" s="2"/>
      <x:c r="N10" s="2"/>
      <x:c r="O10" s="2"/>
      <x:c r="P10" s="2"/>
      <x:c r="Q10" s="2"/>
      <x:c r="R10" s="2"/>
      <x:c r="S10" s="2"/>
      <x:c r="T10" s="2"/>
      <x:c r="U10" s="2"/>
      <x:c r="V10" s="2"/>
      <x:c r="W10" s="2"/>
      <x:c r="X10" s="2"/>
      <x:c r="Y10" s="2"/>
      <x:c r="Z10" s="2"/>
      <x:c r="AA10" s="2"/>
      <x:c r="AB10" s="2"/>
    </x:row>
    <x:row r="11" ht="25" customHeight="1">
      <x:c r="A11" s="29" t="str">
        <x:v>Evidence reference</x:v>
      </x:c>
      <x:c r="B11" s="29" t="str">
        <x:v>Evidence reference</x:v>
      </x:c>
      <x:c r="C11" s="30" t="str">
        <x:v>Link or document ID for physical counts, asset applicability, demand and open orders, lead time and coverage basis, named approvers, and the purchase or receipt baseline. A reference alone does not prove quality; reviewers must inspect it.</x:v>
      </x:c>
      <x:c r="D11" s="30" t="str">
        <x:v>Link or document ID for physical counts, asset applicability, demand and open orders, lead time and coverage basis, named approvers, and the purchase or receipt baseline. A reference alone does not prove quality; reviewers must inspect it.</x:v>
      </x:c>
      <x:c r="E11" s="30" t="str">
        <x:v>Link or document ID for physical counts, asset applicability, demand and open orders, lead time and coverage basis, named approvers, and the purchase or receipt baseline. A reference alone does not prove quality; reviewers must inspect it.</x:v>
      </x:c>
      <x:c r="F11" s="30" t="str">
        <x:v>Link or document ID for physical counts, asset applicability, demand and open orders, lead time and coverage basis, named approvers, and the purchase or receipt baseline. A reference alone does not prove quality; reviewers must inspect it.</x:v>
      </x:c>
      <x:c r="G11" s="30" t="str">
        <x:v>Link or document ID for physical counts, asset applicability, demand and open orders, lead time and coverage basis, named approvers, and the purchase or receipt baseline. A reference alone does not prove quality; reviewers must inspect it.</x:v>
      </x:c>
      <x:c r="H11" s="30" t="str">
        <x:v>Link or document ID for physical counts, asset applicability, demand and open orders, lead time and coverage basis, named approvers, and the purchase or receipt baseline. A reference alone does not prove quality; reviewers must inspect it.</x:v>
      </x:c>
      <x:c r="I11" s="2"/>
      <x:c r="J11" s="2"/>
      <x:c r="K11" s="2"/>
      <x:c r="L11" s="2"/>
      <x:c r="M11" s="2"/>
      <x:c r="N11" s="2"/>
      <x:c r="O11" s="2"/>
      <x:c r="P11" s="2"/>
      <x:c r="Q11" s="2"/>
      <x:c r="R11" s="2"/>
      <x:c r="S11" s="2"/>
      <x:c r="T11" s="2"/>
      <x:c r="U11" s="2"/>
      <x:c r="V11" s="2"/>
      <x:c r="W11" s="2"/>
      <x:c r="X11" s="2"/>
      <x:c r="Y11" s="2"/>
      <x:c r="Z11" s="2"/>
      <x:c r="AA11" s="2"/>
      <x:c r="AB11" s="2"/>
    </x:row>
    <x:row r="12" ht="25" customHeight="1">
      <x:c r="A12" s="31" t="str">
        <x:v>Approvals</x:v>
      </x:c>
      <x:c r="B12" s="31" t="str">
        <x:v>Approvals</x:v>
      </x:c>
      <x:c r="C12" s="32" t="str">
        <x:v>Engineering confirms technical coverage; supply validates replenishment or repair; finance verifies classification, baseline, benefit period and accounting treatment. Approval applies to this item, quantity and route.</x:v>
      </x:c>
      <x:c r="D12" s="32" t="str">
        <x:v>Engineering confirms technical coverage; supply validates replenishment or repair; finance verifies classification, baseline, benefit period and accounting treatment. Approval applies to this item, quantity and route.</x:v>
      </x:c>
      <x:c r="E12" s="32" t="str">
        <x:v>Engineering confirms technical coverage; supply validates replenishment or repair; finance verifies classification, baseline, benefit period and accounting treatment. Approval applies to this item, quantity and route.</x:v>
      </x:c>
      <x:c r="F12" s="32" t="str">
        <x:v>Engineering confirms technical coverage; supply validates replenishment or repair; finance verifies classification, baseline, benefit period and accounting treatment. Approval applies to this item, quantity and route.</x:v>
      </x:c>
      <x:c r="G12" s="32" t="str">
        <x:v>Engineering confirms technical coverage; supply validates replenishment or repair; finance verifies classification, baseline, benefit period and accounting treatment. Approval applies to this item, quantity and route.</x:v>
      </x:c>
      <x:c r="H12" s="32" t="str">
        <x:v>Engineering confirms technical coverage; supply validates replenishment or repair; finance verifies classification, baseline, benefit period and accounting treatment. Approval applies to this item, quantity and route.</x:v>
      </x:c>
      <x:c r="I12" s="2"/>
      <x:c r="J12" s="2"/>
      <x:c r="K12" s="2"/>
      <x:c r="L12" s="2"/>
      <x:c r="M12" s="2"/>
      <x:c r="N12" s="2"/>
      <x:c r="O12" s="2"/>
      <x:c r="P12" s="2"/>
      <x:c r="Q12" s="2"/>
      <x:c r="R12" s="2"/>
      <x:c r="S12" s="2"/>
      <x:c r="T12" s="2"/>
      <x:c r="U12" s="2"/>
      <x:c r="V12" s="2"/>
      <x:c r="W12" s="2"/>
      <x:c r="X12" s="2"/>
      <x:c r="Y12" s="2"/>
      <x:c r="Z12" s="2"/>
      <x:c r="AA12" s="2"/>
      <x:c r="AB12" s="2"/>
    </x:row>
    <x:row r="13" ht="25" customHeight="1">
      <x:c r="A13" s="31" t="str">
        <x:v>Approvals</x:v>
      </x:c>
      <x:c r="B13" s="31" t="str">
        <x:v>Approvals</x:v>
      </x:c>
      <x:c r="C13" s="32" t="str">
        <x:v>Engineering confirms technical coverage; supply validates replenishment or repair; finance verifies classification, baseline, benefit period and accounting treatment. Approval applies to this item, quantity and route.</x:v>
      </x:c>
      <x:c r="D13" s="32" t="str">
        <x:v>Engineering confirms technical coverage; supply validates replenishment or repair; finance verifies classification, baseline, benefit period and accounting treatment. Approval applies to this item, quantity and route.</x:v>
      </x:c>
      <x:c r="E13" s="32" t="str">
        <x:v>Engineering confirms technical coverage; supply validates replenishment or repair; finance verifies classification, baseline, benefit period and accounting treatment. Approval applies to this item, quantity and route.</x:v>
      </x:c>
      <x:c r="F13" s="32" t="str">
        <x:v>Engineering confirms technical coverage; supply validates replenishment or repair; finance verifies classification, baseline, benefit period and accounting treatment. Approval applies to this item, quantity and route.</x:v>
      </x:c>
      <x:c r="G13" s="32" t="str">
        <x:v>Engineering confirms technical coverage; supply validates replenishment or repair; finance verifies classification, baseline, benefit period and accounting treatment. Approval applies to this item, quantity and route.</x:v>
      </x:c>
      <x:c r="H13" s="32" t="str">
        <x:v>Engineering confirms technical coverage; supply validates replenishment or repair; finance verifies classification, baseline, benefit period and accounting treatment. Approval applies to this item, quantity and route.</x:v>
      </x:c>
      <x:c r="I13" s="2"/>
      <x:c r="J13" s="2"/>
      <x:c r="K13" s="2"/>
      <x:c r="L13" s="2"/>
      <x:c r="M13" s="2"/>
      <x:c r="N13" s="2"/>
      <x:c r="O13" s="2"/>
      <x:c r="P13" s="2"/>
      <x:c r="Q13" s="2"/>
      <x:c r="R13" s="2"/>
      <x:c r="S13" s="2"/>
      <x:c r="T13" s="2"/>
      <x:c r="U13" s="2"/>
      <x:c r="V13" s="2"/>
      <x:c r="W13" s="2"/>
      <x:c r="X13" s="2"/>
      <x:c r="Y13" s="2"/>
      <x:c r="Z13" s="2"/>
      <x:c r="AA13" s="2"/>
      <x:c r="AB13" s="2"/>
    </x:row>
    <x:row r="14" ht="25" customHeight="1">
      <x:c r="A14" s="29" t="str">
        <x:v>Candidate excess</x:v>
      </x:c>
      <x:c r="B14" s="29" t="str">
        <x:v>Candidate excess</x:v>
      </x:c>
      <x:c r="C14" s="30" t="str">
        <x:v>Maximum of on-hand less protected quantity and zero. A candidate is not permission to remove stock. Planned book reduction assumes the full candidate quantity follows the approved route during the review period.</x:v>
      </x:c>
      <x:c r="D14" s="30" t="str">
        <x:v>Maximum of on-hand less protected quantity and zero. A candidate is not permission to remove stock. Planned book reduction assumes the full candidate quantity follows the approved route during the review period.</x:v>
      </x:c>
      <x:c r="E14" s="30" t="str">
        <x:v>Maximum of on-hand less protected quantity and zero. A candidate is not permission to remove stock. Planned book reduction assumes the full candidate quantity follows the approved route during the review period.</x:v>
      </x:c>
      <x:c r="F14" s="30" t="str">
        <x:v>Maximum of on-hand less protected quantity and zero. A candidate is not permission to remove stock. Planned book reduction assumes the full candidate quantity follows the approved route during the review period.</x:v>
      </x:c>
      <x:c r="G14" s="30" t="str">
        <x:v>Maximum of on-hand less protected quantity and zero. A candidate is not permission to remove stock. Planned book reduction assumes the full candidate quantity follows the approved route during the review period.</x:v>
      </x:c>
      <x:c r="H14" s="30" t="str">
        <x:v>Maximum of on-hand less protected quantity and zero. A candidate is not permission to remove stock. Planned book reduction assumes the full candidate quantity follows the approved route during the review period.</x:v>
      </x:c>
      <x:c r="I14" s="2"/>
      <x:c r="J14" s="2"/>
      <x:c r="K14" s="2"/>
      <x:c r="L14" s="2"/>
      <x:c r="M14" s="2"/>
      <x:c r="N14" s="2"/>
      <x:c r="O14" s="2"/>
      <x:c r="P14" s="2"/>
      <x:c r="Q14" s="2"/>
      <x:c r="R14" s="2"/>
      <x:c r="S14" s="2"/>
      <x:c r="T14" s="2"/>
      <x:c r="U14" s="2"/>
      <x:c r="V14" s="2"/>
      <x:c r="W14" s="2"/>
      <x:c r="X14" s="2"/>
      <x:c r="Y14" s="2"/>
      <x:c r="Z14" s="2"/>
      <x:c r="AA14" s="2"/>
      <x:c r="AB14" s="2"/>
    </x:row>
    <x:row r="15" ht="25" customHeight="1">
      <x:c r="A15" s="29" t="str">
        <x:v>Candidate excess</x:v>
      </x:c>
      <x:c r="B15" s="29" t="str">
        <x:v>Candidate excess</x:v>
      </x:c>
      <x:c r="C15" s="30" t="str">
        <x:v>Maximum of on-hand less protected quantity and zero. A candidate is not permission to remove stock. Planned book reduction assumes the full candidate quantity follows the approved route during the review period.</x:v>
      </x:c>
      <x:c r="D15" s="30" t="str">
        <x:v>Maximum of on-hand less protected quantity and zero. A candidate is not permission to remove stock. Planned book reduction assumes the full candidate quantity follows the approved route during the review period.</x:v>
      </x:c>
      <x:c r="E15" s="30" t="str">
        <x:v>Maximum of on-hand less protected quantity and zero. A candidate is not permission to remove stock. Planned book reduction assumes the full candidate quantity follows the approved route during the review period.</x:v>
      </x:c>
      <x:c r="F15" s="30" t="str">
        <x:v>Maximum of on-hand less protected quantity and zero. A candidate is not permission to remove stock. Planned book reduction assumes the full candidate quantity follows the approved route during the review period.</x:v>
      </x:c>
      <x:c r="G15" s="30" t="str">
        <x:v>Maximum of on-hand less protected quantity and zero. A candidate is not permission to remove stock. Planned book reduction assumes the full candidate quantity follows the approved route during the review period.</x:v>
      </x:c>
      <x:c r="H15" s="30" t="str">
        <x:v>Maximum of on-hand less protected quantity and zero. A candidate is not permission to remove stock. Planned book reduction assumes the full candidate quantity follows the approved route during the review period.</x:v>
      </x:c>
      <x:c r="I15" s="2"/>
      <x:c r="J15" s="2"/>
      <x:c r="K15" s="2"/>
      <x:c r="L15" s="2"/>
      <x:c r="M15" s="2"/>
      <x:c r="N15" s="2"/>
      <x:c r="O15" s="2"/>
      <x:c r="P15" s="2"/>
      <x:c r="Q15" s="2"/>
      <x:c r="R15" s="2"/>
      <x:c r="S15" s="2"/>
      <x:c r="T15" s="2"/>
      <x:c r="U15" s="2"/>
      <x:c r="V15" s="2"/>
      <x:c r="W15" s="2"/>
      <x:c r="X15" s="2"/>
      <x:c r="Y15" s="2"/>
      <x:c r="Z15" s="2"/>
      <x:c r="AA15" s="2"/>
      <x:c r="AB15" s="2"/>
    </x:row>
    <x:row r="16" ht="25" customHeight="1">
      <x:c r="A16" s="31" t="str">
        <x:v>Cash timing</x:v>
      </x:c>
      <x:c r="B16" s="31" t="str">
        <x:v>Cash timing</x:v>
      </x:c>
      <x:c r="C16" s="32" t="str">
        <x:v>Complete Assessment dates and use an expected cash date within the horizon. For multiple cash dates, split quantities into distinct records without counting the same stock twice. A supplier credit counts when it offsets a payment, not merely when issued.</x:v>
      </x:c>
      <x:c r="D16" s="32" t="str">
        <x:v>Complete Assessment dates and use an expected cash date within the horizon. For multiple cash dates, split quantities into distinct records without counting the same stock twice. A supplier credit counts when it offsets a payment, not merely when issued.</x:v>
      </x:c>
      <x:c r="E16" s="32" t="str">
        <x:v>Complete Assessment dates and use an expected cash date within the horizon. For multiple cash dates, split quantities into distinct records without counting the same stock twice. A supplier credit counts when it offsets a payment, not merely when issued.</x:v>
      </x:c>
      <x:c r="F16" s="32" t="str">
        <x:v>Complete Assessment dates and use an expected cash date within the horizon. For multiple cash dates, split quantities into distinct records without counting the same stock twice. A supplier credit counts when it offsets a payment, not merely when issued.</x:v>
      </x:c>
      <x:c r="G16" s="32" t="str">
        <x:v>Complete Assessment dates and use an expected cash date within the horizon. For multiple cash dates, split quantities into distinct records without counting the same stock twice. A supplier credit counts when it offsets a payment, not merely when issued.</x:v>
      </x:c>
      <x:c r="H16" s="32" t="str">
        <x:v>Complete Assessment dates and use an expected cash date within the horizon. For multiple cash dates, split quantities into distinct records without counting the same stock twice. A supplier credit counts when it offsets a payment, not merely when issued.</x:v>
      </x:c>
      <x:c r="I16" s="2"/>
      <x:c r="J16" s="2"/>
      <x:c r="K16" s="2"/>
      <x:c r="L16" s="2"/>
      <x:c r="M16" s="2"/>
      <x:c r="N16" s="2"/>
      <x:c r="O16" s="2"/>
      <x:c r="P16" s="2"/>
      <x:c r="Q16" s="2"/>
      <x:c r="R16" s="2"/>
      <x:c r="S16" s="2"/>
      <x:c r="T16" s="2"/>
      <x:c r="U16" s="2"/>
      <x:c r="V16" s="2"/>
      <x:c r="W16" s="2"/>
      <x:c r="X16" s="2"/>
      <x:c r="Y16" s="2"/>
      <x:c r="Z16" s="2"/>
      <x:c r="AA16" s="2"/>
      <x:c r="AB16" s="2"/>
    </x:row>
    <x:row r="17" ht="25" customHeight="1">
      <x:c r="A17" s="31" t="str">
        <x:v>Cash timing</x:v>
      </x:c>
      <x:c r="B17" s="31" t="str">
        <x:v>Cash timing</x:v>
      </x:c>
      <x:c r="C17" s="32" t="str">
        <x:v>Complete Assessment dates and use an expected cash date within the horizon. For multiple cash dates, split quantities into distinct records without counting the same stock twice. A supplier credit counts when it offsets a payment, not merely when issued.</x:v>
      </x:c>
      <x:c r="D17" s="32" t="str">
        <x:v>Complete Assessment dates and use an expected cash date within the horizon. For multiple cash dates, split quantities into distinct records without counting the same stock twice. A supplier credit counts when it offsets a payment, not merely when issued.</x:v>
      </x:c>
      <x:c r="E17" s="32" t="str">
        <x:v>Complete Assessment dates and use an expected cash date within the horizon. For multiple cash dates, split quantities into distinct records without counting the same stock twice. A supplier credit counts when it offsets a payment, not merely when issued.</x:v>
      </x:c>
      <x:c r="F17" s="32" t="str">
        <x:v>Complete Assessment dates and use an expected cash date within the horizon. For multiple cash dates, split quantities into distinct records without counting the same stock twice. A supplier credit counts when it offsets a payment, not merely when issued.</x:v>
      </x:c>
      <x:c r="G17" s="32" t="str">
        <x:v>Complete Assessment dates and use an expected cash date within the horizon. For multiple cash dates, split quantities into distinct records without counting the same stock twice. A supplier credit counts when it offsets a payment, not merely when issued.</x:v>
      </x:c>
      <x:c r="H17" s="32" t="str">
        <x:v>Complete Assessment dates and use an expected cash date within the horizon. For multiple cash dates, split quantities into distinct records without counting the same stock twice. A supplier credit counts when it offsets a payment, not merely when issued.</x:v>
      </x:c>
      <x:c r="I17" s="2"/>
      <x:c r="J17" s="2"/>
      <x:c r="K17" s="2"/>
      <x:c r="L17" s="2"/>
      <x:c r="M17" s="2"/>
      <x:c r="N17" s="2"/>
      <x:c r="O17" s="2"/>
      <x:c r="P17" s="2"/>
      <x:c r="Q17" s="2"/>
      <x:c r="R17" s="2"/>
      <x:c r="S17" s="2"/>
      <x:c r="T17" s="2"/>
      <x:c r="U17" s="2"/>
      <x:c r="V17" s="2"/>
      <x:c r="W17" s="2"/>
      <x:c r="X17" s="2"/>
      <x:c r="Y17" s="2"/>
      <x:c r="Z17" s="2"/>
      <x:c r="AA17" s="2"/>
      <x:c r="AB17" s="2"/>
    </x:row>
    <x:row r="18" ht="25" customHeight="1">
      <x:c r="A18" s="29" t="str">
        <x:v>Cash route rules</x:v>
      </x:c>
      <x:c r="B18" s="29" t="str">
        <x:v>Cash route rules</x:v>
      </x:c>
      <x:c r="C18" s="30" t="str">
        <x:v>Consume and Transfer permit avoided payments but no cash receipts. Return and Sell permit receipts but no avoided payments in that same record. Write off permits neither; include cash disposal costs. Use Hold when unresolved.</x:v>
      </x:c>
      <x:c r="D18" s="30" t="str">
        <x:v>Consume and Transfer permit avoided payments but no cash receipts. Return and Sell permit receipts but no avoided payments in that same record. Write off permits neither; include cash disposal costs. Use Hold when unresolved.</x:v>
      </x:c>
      <x:c r="E18" s="30" t="str">
        <x:v>Consume and Transfer permit avoided payments but no cash receipts. Return and Sell permit receipts but no avoided payments in that same record. Write off permits neither; include cash disposal costs. Use Hold when unresolved.</x:v>
      </x:c>
      <x:c r="F18" s="30" t="str">
        <x:v>Consume and Transfer permit avoided payments but no cash receipts. Return and Sell permit receipts but no avoided payments in that same record. Write off permits neither; include cash disposal costs. Use Hold when unresolved.</x:v>
      </x:c>
      <x:c r="G18" s="30" t="str">
        <x:v>Consume and Transfer permit avoided payments but no cash receipts. Return and Sell permit receipts but no avoided payments in that same record. Write off permits neither; include cash disposal costs. Use Hold when unresolved.</x:v>
      </x:c>
      <x:c r="H18" s="30" t="str">
        <x:v>Consume and Transfer permit avoided payments but no cash receipts. Return and Sell permit receipts but no avoided payments in that same record. Write off permits neither; include cash disposal costs. Use Hold when unresolved.</x:v>
      </x:c>
      <x:c r="I18" s="2"/>
      <x:c r="J18" s="2"/>
      <x:c r="K18" s="2"/>
      <x:c r="L18" s="2"/>
      <x:c r="M18" s="2"/>
      <x:c r="N18" s="2"/>
      <x:c r="O18" s="2"/>
      <x:c r="P18" s="2"/>
      <x:c r="Q18" s="2"/>
      <x:c r="R18" s="2"/>
      <x:c r="S18" s="2"/>
      <x:c r="T18" s="2"/>
      <x:c r="U18" s="2"/>
      <x:c r="V18" s="2"/>
      <x:c r="W18" s="2"/>
      <x:c r="X18" s="2"/>
      <x:c r="Y18" s="2"/>
      <x:c r="Z18" s="2"/>
      <x:c r="AA18" s="2"/>
      <x:c r="AB18" s="2"/>
    </x:row>
    <x:row r="19" ht="25" customHeight="1">
      <x:c r="A19" s="29" t="str">
        <x:v>Cash route rules</x:v>
      </x:c>
      <x:c r="B19" s="29" t="str">
        <x:v>Cash route rules</x:v>
      </x:c>
      <x:c r="C19" s="30" t="str">
        <x:v>Consume and Transfer permit avoided payments but no cash receipts. Return and Sell permit receipts but no avoided payments in that same record. Write off permits neither; include cash disposal costs. Use Hold when unresolved.</x:v>
      </x:c>
      <x:c r="D19" s="30" t="str">
        <x:v>Consume and Transfer permit avoided payments but no cash receipts. Return and Sell permit receipts but no avoided payments in that same record. Write off permits neither; include cash disposal costs. Use Hold when unresolved.</x:v>
      </x:c>
      <x:c r="E19" s="30" t="str">
        <x:v>Consume and Transfer permit avoided payments but no cash receipts. Return and Sell permit receipts but no avoided payments in that same record. Write off permits neither; include cash disposal costs. Use Hold when unresolved.</x:v>
      </x:c>
      <x:c r="F19" s="30" t="str">
        <x:v>Consume and Transfer permit avoided payments but no cash receipts. Return and Sell permit receipts but no avoided payments in that same record. Write off permits neither; include cash disposal costs. Use Hold when unresolved.</x:v>
      </x:c>
      <x:c r="G19" s="30" t="str">
        <x:v>Consume and Transfer permit avoided payments but no cash receipts. Return and Sell permit receipts but no avoided payments in that same record. Write off permits neither; include cash disposal costs. Use Hold when unresolved.</x:v>
      </x:c>
      <x:c r="H19" s="30" t="str">
        <x:v>Consume and Transfer permit avoided payments but no cash receipts. Return and Sell permit receipts but no avoided payments in that same record. Write off permits neither; include cash disposal costs. Use Hold when unresolved.</x:v>
      </x:c>
      <x:c r="I19" s="2"/>
      <x:c r="J19" s="2"/>
      <x:c r="K19" s="2"/>
      <x:c r="L19" s="2"/>
      <x:c r="M19" s="2"/>
      <x:c r="N19" s="2"/>
      <x:c r="O19" s="2"/>
      <x:c r="P19" s="2"/>
      <x:c r="Q19" s="2"/>
      <x:c r="R19" s="2"/>
      <x:c r="S19" s="2"/>
      <x:c r="T19" s="2"/>
      <x:c r="U19" s="2"/>
      <x:c r="V19" s="2"/>
      <x:c r="W19" s="2"/>
      <x:c r="X19" s="2"/>
      <x:c r="Y19" s="2"/>
      <x:c r="Z19" s="2"/>
      <x:c r="AA19" s="2"/>
      <x:c r="AB19" s="2"/>
    </x:row>
    <x:row r="20" ht="25" customHeight="1">
      <x:c r="A20" s="31" t="str">
        <x:v>Cash costs and actuals</x:v>
      </x:c>
      <x:c r="B20" s="31" t="str">
        <x:v>Cash costs and actuals</x:v>
      </x:c>
      <x:c r="C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D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E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F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G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H20"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I20" s="2"/>
      <x:c r="J20" s="2"/>
      <x:c r="K20" s="2"/>
      <x:c r="L20" s="2"/>
      <x:c r="M20" s="2"/>
      <x:c r="N20" s="2"/>
      <x:c r="O20" s="2"/>
      <x:c r="P20" s="2"/>
      <x:c r="Q20" s="2"/>
      <x:c r="R20" s="2"/>
      <x:c r="S20" s="2"/>
      <x:c r="T20" s="2"/>
      <x:c r="U20" s="2"/>
      <x:c r="V20" s="2"/>
      <x:c r="W20" s="2"/>
      <x:c r="X20" s="2"/>
      <x:c r="Y20" s="2"/>
      <x:c r="Z20" s="2"/>
      <x:c r="AA20" s="2"/>
      <x:c r="AB20" s="2"/>
    </x:row>
    <x:row r="21" ht="25" customHeight="1">
      <x:c r="A21" s="31" t="str">
        <x:v>Cash costs and actuals</x:v>
      </x:c>
      <x:c r="B21" s="31" t="str">
        <x:v>Cash costs and actuals</x:v>
      </x:c>
      <x:c r="C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D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E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F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G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H21" s="32" t="str">
        <x:v>Include freight, fees, disposal, incremental emergency purchase and implementation cash costs. Enter explicit zeros when validated. W to Z report actual cash; they remain independent of approvals so exceptions are visible. Finance must reconcile these amounts before claiming benefits.</x:v>
      </x:c>
      <x:c r="I21" s="2"/>
      <x:c r="J21" s="2"/>
      <x:c r="K21" s="2"/>
      <x:c r="L21" s="2"/>
      <x:c r="M21" s="2"/>
      <x:c r="N21" s="2"/>
      <x:c r="O21" s="2"/>
      <x:c r="P21" s="2"/>
      <x:c r="Q21" s="2"/>
      <x:c r="R21" s="2"/>
      <x:c r="S21" s="2"/>
      <x:c r="T21" s="2"/>
      <x:c r="U21" s="2"/>
      <x:c r="V21" s="2"/>
      <x:c r="W21" s="2"/>
      <x:c r="X21" s="2"/>
      <x:c r="Y21" s="2"/>
      <x:c r="Z21" s="2"/>
      <x:c r="AA21" s="2"/>
      <x:c r="AB21" s="2"/>
    </x:row>
    <x:row r="22" ht="25" customHeight="1">
      <x:c r="A22" s="29" t="str">
        <x:v>Book value and cash</x:v>
      </x:c>
      <x:c r="B22" s="29" t="str">
        <x:v>Book value and cash</x:v>
      </x:c>
      <x:c r="C22" s="30" t="str">
        <x:v>Unit book cost must reflect the finance ledger. Transfer has zero enterprise book reduction. Write-offs reduce book value without generating cash. Do not add book value and cash benefit. Exclude fixed-asset spares unless finance adapts the treatment.</x:v>
      </x:c>
      <x:c r="D22" s="30" t="str">
        <x:v>Unit book cost must reflect the finance ledger. Transfer has zero enterprise book reduction. Write-offs reduce book value without generating cash. Do not add book value and cash benefit. Exclude fixed-asset spares unless finance adapts the treatment.</x:v>
      </x:c>
      <x:c r="E22" s="30" t="str">
        <x:v>Unit book cost must reflect the finance ledger. Transfer has zero enterprise book reduction. Write-offs reduce book value without generating cash. Do not add book value and cash benefit. Exclude fixed-asset spares unless finance adapts the treatment.</x:v>
      </x:c>
      <x:c r="F22" s="30" t="str">
        <x:v>Unit book cost must reflect the finance ledger. Transfer has zero enterprise book reduction. Write-offs reduce book value without generating cash. Do not add book value and cash benefit. Exclude fixed-asset spares unless finance adapts the treatment.</x:v>
      </x:c>
      <x:c r="G22" s="30" t="str">
        <x:v>Unit book cost must reflect the finance ledger. Transfer has zero enterprise book reduction. Write-offs reduce book value without generating cash. Do not add book value and cash benefit. Exclude fixed-asset spares unless finance adapts the treatment.</x:v>
      </x:c>
      <x:c r="H22" s="30" t="str">
        <x:v>Unit book cost must reflect the finance ledger. Transfer has zero enterprise book reduction. Write-offs reduce book value without generating cash. Do not add book value and cash benefit. Exclude fixed-asset spares unless finance adapts the treatment.</x:v>
      </x:c>
      <x:c r="I22" s="2"/>
      <x:c r="J22" s="2"/>
      <x:c r="K22" s="2"/>
      <x:c r="L22" s="2"/>
      <x:c r="M22" s="2"/>
      <x:c r="N22" s="2"/>
      <x:c r="O22" s="2"/>
      <x:c r="P22" s="2"/>
      <x:c r="Q22" s="2"/>
      <x:c r="R22" s="2"/>
      <x:c r="S22" s="2"/>
      <x:c r="T22" s="2"/>
      <x:c r="U22" s="2"/>
      <x:c r="V22" s="2"/>
      <x:c r="W22" s="2"/>
      <x:c r="X22" s="2"/>
      <x:c r="Y22" s="2"/>
      <x:c r="Z22" s="2"/>
      <x:c r="AA22" s="2"/>
      <x:c r="AB22" s="2"/>
    </x:row>
    <x:row r="23" ht="25" customHeight="1">
      <x:c r="A23" s="29" t="str">
        <x:v>Book value and cash</x:v>
      </x:c>
      <x:c r="B23" s="29" t="str">
        <x:v>Book value and cash</x:v>
      </x:c>
      <x:c r="C23" s="30" t="str">
        <x:v>Unit book cost must reflect the finance ledger. Transfer has zero enterprise book reduction. Write-offs reduce book value without generating cash. Do not add book value and cash benefit. Exclude fixed-asset spares unless finance adapts the treatment.</x:v>
      </x:c>
      <x:c r="D23" s="30" t="str">
        <x:v>Unit book cost must reflect the finance ledger. Transfer has zero enterprise book reduction. Write-offs reduce book value without generating cash. Do not add book value and cash benefit. Exclude fixed-asset spares unless finance adapts the treatment.</x:v>
      </x:c>
      <x:c r="E23" s="30" t="str">
        <x:v>Unit book cost must reflect the finance ledger. Transfer has zero enterprise book reduction. Write-offs reduce book value without generating cash. Do not add book value and cash benefit. Exclude fixed-asset spares unless finance adapts the treatment.</x:v>
      </x:c>
      <x:c r="F23" s="30" t="str">
        <x:v>Unit book cost must reflect the finance ledger. Transfer has zero enterprise book reduction. Write-offs reduce book value without generating cash. Do not add book value and cash benefit. Exclude fixed-asset spares unless finance adapts the treatment.</x:v>
      </x:c>
      <x:c r="G23" s="30" t="str">
        <x:v>Unit book cost must reflect the finance ledger. Transfer has zero enterprise book reduction. Write-offs reduce book value without generating cash. Do not add book value and cash benefit. Exclude fixed-asset spares unless finance adapts the treatment.</x:v>
      </x:c>
      <x:c r="H23" s="30" t="str">
        <x:v>Unit book cost must reflect the finance ledger. Transfer has zero enterprise book reduction. Write-offs reduce book value without generating cash. Do not add book value and cash benefit. Exclude fixed-asset spares unless finance adapts the treatment.</x:v>
      </x:c>
      <x:c r="I23" s="2"/>
      <x:c r="J23" s="2"/>
      <x:c r="K23" s="2"/>
      <x:c r="L23" s="2"/>
      <x:c r="M23" s="2"/>
      <x:c r="N23" s="2"/>
      <x:c r="O23" s="2"/>
      <x:c r="P23" s="2"/>
      <x:c r="Q23" s="2"/>
      <x:c r="R23" s="2"/>
      <x:c r="S23" s="2"/>
      <x:c r="T23" s="2"/>
      <x:c r="U23" s="2"/>
      <x:c r="V23" s="2"/>
      <x:c r="W23" s="2"/>
      <x:c r="X23" s="2"/>
      <x:c r="Y23" s="2"/>
      <x:c r="Z23" s="2"/>
      <x:c r="AA23" s="2"/>
      <x:c r="AB23" s="2"/>
    </x:row>
    <x:row r="24" ht="25" customHeight="1">
      <x:c r="A24" s="31" t="str">
        <x:v>Avoided payments</x:v>
      </x:c>
      <x:c r="B24" s="31" t="str">
        <x:v>Avoided payments</x:v>
      </x:c>
      <x:c r="C24" s="32" t="str">
        <x:v>Use a credible counterfactual purchase and its payment date. Do not count delayed spend as permanent savings or count supplier credit offsets twice. Record purchase cancellation, suppression and cash evidence.</x:v>
      </x:c>
      <x:c r="D24" s="32" t="str">
        <x:v>Use a credible counterfactual purchase and its payment date. Do not count delayed spend as permanent savings or count supplier credit offsets twice. Record purchase cancellation, suppression and cash evidence.</x:v>
      </x:c>
      <x:c r="E24" s="32" t="str">
        <x:v>Use a credible counterfactual purchase and its payment date. Do not count delayed spend as permanent savings or count supplier credit offsets twice. Record purchase cancellation, suppression and cash evidence.</x:v>
      </x:c>
      <x:c r="F24" s="32" t="str">
        <x:v>Use a credible counterfactual purchase and its payment date. Do not count delayed spend as permanent savings or count supplier credit offsets twice. Record purchase cancellation, suppression and cash evidence.</x:v>
      </x:c>
      <x:c r="G24" s="32" t="str">
        <x:v>Use a credible counterfactual purchase and its payment date. Do not count delayed spend as permanent savings or count supplier credit offsets twice. Record purchase cancellation, suppression and cash evidence.</x:v>
      </x:c>
      <x:c r="H24" s="32" t="str">
        <x:v>Use a credible counterfactual purchase and its payment date. Do not count delayed spend as permanent savings or count supplier credit offsets twice. Record purchase cancellation, suppression and cash evidence.</x:v>
      </x:c>
      <x:c r="I24" s="2"/>
      <x:c r="J24" s="2"/>
      <x:c r="K24" s="2"/>
      <x:c r="L24" s="2"/>
      <x:c r="M24" s="2"/>
      <x:c r="N24" s="2"/>
      <x:c r="O24" s="2"/>
      <x:c r="P24" s="2"/>
      <x:c r="Q24" s="2"/>
      <x:c r="R24" s="2"/>
      <x:c r="S24" s="2"/>
      <x:c r="T24" s="2"/>
      <x:c r="U24" s="2"/>
      <x:c r="V24" s="2"/>
      <x:c r="W24" s="2"/>
      <x:c r="X24" s="2"/>
      <x:c r="Y24" s="2"/>
      <x:c r="Z24" s="2"/>
      <x:c r="AA24" s="2"/>
      <x:c r="AB24" s="2"/>
    </x:row>
    <x:row r="25" ht="25" customHeight="1">
      <x:c r="A25" s="31" t="str">
        <x:v>Avoided payments</x:v>
      </x:c>
      <x:c r="B25" s="31" t="str">
        <x:v>Avoided payments</x:v>
      </x:c>
      <x:c r="C25" s="32" t="str">
        <x:v>Use a credible counterfactual purchase and its payment date. Do not count delayed spend as permanent savings or count supplier credit offsets twice. Record purchase cancellation, suppression and cash evidence.</x:v>
      </x:c>
      <x:c r="D25" s="32" t="str">
        <x:v>Use a credible counterfactual purchase and its payment date. Do not count delayed spend as permanent savings or count supplier credit offsets twice. Record purchase cancellation, suppression and cash evidence.</x:v>
      </x:c>
      <x:c r="E25" s="32" t="str">
        <x:v>Use a credible counterfactual purchase and its payment date. Do not count delayed spend as permanent savings or count supplier credit offsets twice. Record purchase cancellation, suppression and cash evidence.</x:v>
      </x:c>
      <x:c r="F25" s="32" t="str">
        <x:v>Use a credible counterfactual purchase and its payment date. Do not count delayed spend as permanent savings or count supplier credit offsets twice. Record purchase cancellation, suppression and cash evidence.</x:v>
      </x:c>
      <x:c r="G25" s="32" t="str">
        <x:v>Use a credible counterfactual purchase and its payment date. Do not count delayed spend as permanent savings or count supplier credit offsets twice. Record purchase cancellation, suppression and cash evidence.</x:v>
      </x:c>
      <x:c r="H25" s="32" t="str">
        <x:v>Use a credible counterfactual purchase and its payment date. Do not count delayed spend as permanent savings or count supplier credit offsets twice. Record purchase cancellation, suppression and cash evidence.</x:v>
      </x:c>
      <x:c r="I25" s="2"/>
      <x:c r="J25" s="2"/>
      <x:c r="K25" s="2"/>
      <x:c r="L25" s="2"/>
      <x:c r="M25" s="2"/>
      <x:c r="N25" s="2"/>
      <x:c r="O25" s="2"/>
      <x:c r="P25" s="2"/>
      <x:c r="Q25" s="2"/>
      <x:c r="R25" s="2"/>
      <x:c r="S25" s="2"/>
      <x:c r="T25" s="2"/>
      <x:c r="U25" s="2"/>
      <x:c r="V25" s="2"/>
      <x:c r="W25" s="2"/>
      <x:c r="X25" s="2"/>
      <x:c r="Y25" s="2"/>
      <x:c r="Z25" s="2"/>
      <x:c r="AA25" s="2"/>
      <x:c r="AB25" s="2"/>
    </x:row>
    <x:row r="26" ht="25" customHeight="1">
      <x:c r="A26" s="29" t="str">
        <x:v>Use and limits</x:v>
      </x:c>
      <x:c r="B26" s="29" t="str">
        <x:v>Use and limits</x:v>
      </x:c>
      <x:c r="C26" s="30" t="str">
        <x:v>There are twenty working rows. Do not paste over formula columns. Filters identify held records. A complete row is mechanically eligible; technical evidence still requires review. Extend formulas and summary ranges before adding rows.</x:v>
      </x:c>
      <x:c r="D26" s="30" t="str">
        <x:v>There are twenty working rows. Do not paste over formula columns. Filters identify held records. A complete row is mechanically eligible; technical evidence still requires review. Extend formulas and summary ranges before adding rows.</x:v>
      </x:c>
      <x:c r="E26" s="30" t="str">
        <x:v>There are twenty working rows. Do not paste over formula columns. Filters identify held records. A complete row is mechanically eligible; technical evidence still requires review. Extend formulas and summary ranges before adding rows.</x:v>
      </x:c>
      <x:c r="F26" s="30" t="str">
        <x:v>There are twenty working rows. Do not paste over formula columns. Filters identify held records. A complete row is mechanically eligible; technical evidence still requires review. Extend formulas and summary ranges before adding rows.</x:v>
      </x:c>
      <x:c r="G26" s="30" t="str">
        <x:v>There are twenty working rows. Do not paste over formula columns. Filters identify held records. A complete row is mechanically eligible; technical evidence still requires review. Extend formulas and summary ranges before adding rows.</x:v>
      </x:c>
      <x:c r="H26" s="30" t="str">
        <x:v>There are twenty working rows. Do not paste over formula columns. Filters identify held records. A complete row is mechanically eligible; technical evidence still requires review. Extend formulas and summary ranges before adding rows.</x:v>
      </x:c>
      <x:c r="I26" s="2"/>
      <x:c r="J26" s="2"/>
      <x:c r="K26" s="2"/>
      <x:c r="L26" s="2"/>
      <x:c r="M26" s="2"/>
      <x:c r="N26" s="2"/>
      <x:c r="O26" s="2"/>
      <x:c r="P26" s="2"/>
      <x:c r="Q26" s="2"/>
      <x:c r="R26" s="2"/>
      <x:c r="S26" s="2"/>
      <x:c r="T26" s="2"/>
      <x:c r="U26" s="2"/>
      <x:c r="V26" s="2"/>
      <x:c r="W26" s="2"/>
      <x:c r="X26" s="2"/>
      <x:c r="Y26" s="2"/>
      <x:c r="Z26" s="2"/>
      <x:c r="AA26" s="2"/>
      <x:c r="AB26" s="2"/>
    </x:row>
    <x:row r="27" ht="25" customHeight="1">
      <x:c r="A27" s="29" t="str">
        <x:v>Use and limits</x:v>
      </x:c>
      <x:c r="B27" s="29" t="str">
        <x:v>Use and limits</x:v>
      </x:c>
      <x:c r="C27" s="30" t="str">
        <x:v>There are twenty working rows. Do not paste over formula columns. Filters identify held records. A complete row is mechanically eligible; technical evidence still requires review. Extend formulas and summary ranges before adding rows.</x:v>
      </x:c>
      <x:c r="D27" s="30" t="str">
        <x:v>There are twenty working rows. Do not paste over formula columns. Filters identify held records. A complete row is mechanically eligible; technical evidence still requires review. Extend formulas and summary ranges before adding rows.</x:v>
      </x:c>
      <x:c r="E27" s="30" t="str">
        <x:v>There are twenty working rows. Do not paste over formula columns. Filters identify held records. A complete row is mechanically eligible; technical evidence still requires review. Extend formulas and summary ranges before adding rows.</x:v>
      </x:c>
      <x:c r="F27" s="30" t="str">
        <x:v>There are twenty working rows. Do not paste over formula columns. Filters identify held records. A complete row is mechanically eligible; technical evidence still requires review. Extend formulas and summary ranges before adding rows.</x:v>
      </x:c>
      <x:c r="G27" s="30" t="str">
        <x:v>There are twenty working rows. Do not paste over formula columns. Filters identify held records. A complete row is mechanically eligible; technical evidence still requires review. Extend formulas and summary ranges before adding rows.</x:v>
      </x:c>
      <x:c r="H27" s="30" t="str">
        <x:v>There are twenty working rows. Do not paste over formula columns. Filters identify held records. A complete row is mechanically eligible; technical evidence still requires review. Extend formulas and summary ranges before adding rows.</x:v>
      </x:c>
      <x:c r="I27" s="2"/>
      <x:c r="J27" s="2"/>
      <x:c r="K27" s="2"/>
      <x:c r="L27" s="2"/>
      <x:c r="M27" s="2"/>
      <x:c r="N27" s="2"/>
      <x:c r="O27" s="2"/>
      <x:c r="P27" s="2"/>
      <x:c r="Q27" s="2"/>
      <x:c r="R27" s="2"/>
      <x:c r="S27" s="2"/>
      <x:c r="T27" s="2"/>
      <x:c r="U27" s="2"/>
      <x:c r="V27" s="2"/>
      <x:c r="W27" s="2"/>
      <x:c r="X27" s="2"/>
      <x:c r="Y27" s="2"/>
      <x:c r="Z27" s="2"/>
      <x:c r="AA27" s="2"/>
      <x:c r="AB27" s="2"/>
    </x:row>
    <x:row r="28" ht="26" customHeight="1">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c r="AA28" s="2"/>
      <x:c r="AB28" s="2"/>
    </x:row>
    <x:row r="29" ht="26" customHeight="1">
      <x:c r="A29" s="10" t="str">
        <x:v>Illustrative example  |  Excluded from Assessment totals</x:v>
      </x:c>
      <x:c r="B29" s="10" t="str">
        <x:v>Illustrative example  |  Excluded from Assessment totals</x:v>
      </x:c>
      <x:c r="C29" s="10" t="str">
        <x:v>Illustrative example  |  Excluded from Assessment totals</x:v>
      </x:c>
      <x:c r="D29" s="10" t="str">
        <x:v>Illustrative example  |  Excluded from Assessment totals</x:v>
      </x:c>
      <x:c r="E29" s="10" t="str">
        <x:v>Illustrative example  |  Excluded from Assessment totals</x:v>
      </x:c>
      <x:c r="F29" s="10" t="str">
        <x:v>Illustrative example  |  Excluded from Assessment totals</x:v>
      </x:c>
      <x:c r="G29" s="10" t="str">
        <x:v>Illustrative example  |  Excluded from Assessment totals</x:v>
      </x:c>
      <x:c r="H29" s="10" t="str">
        <x:v>Illustrative example  |  Excluded from Assessment totals</x:v>
      </x:c>
      <x:c r="I29" s="2"/>
      <x:c r="J29" s="2"/>
      <x:c r="K29" s="2"/>
      <x:c r="L29" s="2"/>
      <x:c r="M29" s="2"/>
      <x:c r="N29" s="2"/>
      <x:c r="O29" s="2"/>
      <x:c r="P29" s="2"/>
      <x:c r="Q29" s="2"/>
      <x:c r="R29" s="2"/>
      <x:c r="S29" s="2"/>
      <x:c r="T29" s="2"/>
      <x:c r="U29" s="2"/>
      <x:c r="V29" s="2"/>
      <x:c r="W29" s="2"/>
      <x:c r="X29" s="2"/>
      <x:c r="Y29" s="2"/>
      <x:c r="Z29" s="2"/>
      <x:c r="AA29" s="2"/>
      <x:c r="AB29" s="2"/>
    </x:row>
    <x:row r="30" ht="55" customHeight="1">
      <x:c r="A30" s="35" t="str">
        <x:v>Action</x:v>
      </x:c>
      <x:c r="B30" s="35" t="str">
        <x:v>Quantity</x:v>
      </x:c>
      <x:c r="C30" s="35" t="str">
        <x:v>Unit book cost</x:v>
      </x:c>
      <x:c r="D30" s="35" t="str">
        <x:v>Book reduction</x:v>
      </x:c>
      <x:c r="E30" s="35" t="str">
        <x:v>Avoided payments</x:v>
      </x:c>
      <x:c r="F30" s="35" t="str">
        <x:v>Gross receipts</x:v>
      </x:c>
      <x:c r="G30" s="35" t="str">
        <x:v>Cash costs</x:v>
      </x:c>
      <x:c r="H30" s="35" t="str">
        <x:v>Net cash benefit</x:v>
      </x:c>
      <x:c r="I30" s="2"/>
      <x:c r="J30" s="2"/>
      <x:c r="K30" s="2"/>
      <x:c r="L30" s="2"/>
      <x:c r="M30" s="2"/>
      <x:c r="N30" s="2"/>
      <x:c r="O30" s="2"/>
      <x:c r="P30" s="2"/>
      <x:c r="Q30" s="2"/>
      <x:c r="R30" s="2"/>
      <x:c r="S30" s="2"/>
      <x:c r="T30" s="2"/>
      <x:c r="U30" s="2"/>
      <x:c r="V30" s="2"/>
      <x:c r="W30" s="2"/>
      <x:c r="X30" s="2"/>
      <x:c r="Y30" s="2"/>
      <x:c r="Z30" s="2"/>
      <x:c r="AA30" s="2"/>
      <x:c r="AB30" s="2"/>
    </x:row>
    <x:row r="31" ht="26" customHeight="1">
      <x:c r="A31" s="15" t="str">
        <x:v>Consume</x:v>
      </x:c>
      <x:c r="B31" s="15" t="n">
        <x:v>4</x:v>
      </x:c>
      <x:c r="C31" s="33" t="n">
        <x:v>250</x:v>
      </x:c>
      <x:c r="D31" s="33" t="n">
        <x:f>B31*C31</x:f>
        <x:v>1000</x:v>
      </x:c>
      <x:c r="E31" s="33" t="n">
        <x:v>1100</x:v>
      </x:c>
      <x:c r="F31" s="33" t="n">
        <x:v>0</x:v>
      </x:c>
      <x:c r="G31" s="33" t="n">
        <x:v>0</x:v>
      </x:c>
      <x:c r="H31" s="33" t="n">
        <x:f>E31+F31-G31</x:f>
        <x:v>1100</x:v>
      </x:c>
      <x:c r="I31" s="2"/>
      <x:c r="J31" s="2"/>
      <x:c r="K31" s="2"/>
      <x:c r="L31" s="2"/>
      <x:c r="M31" s="2"/>
      <x:c r="N31" s="2"/>
      <x:c r="O31" s="2"/>
      <x:c r="P31" s="2"/>
      <x:c r="Q31" s="2"/>
      <x:c r="R31" s="2"/>
      <x:c r="S31" s="2"/>
      <x:c r="T31" s="2"/>
      <x:c r="U31" s="2"/>
      <x:c r="V31" s="2"/>
      <x:c r="W31" s="2"/>
      <x:c r="X31" s="2"/>
      <x:c r="Y31" s="2"/>
      <x:c r="Z31" s="2"/>
      <x:c r="AA31" s="2"/>
      <x:c r="AB31" s="2"/>
    </x:row>
    <x:row r="32" ht="26" customHeight="1">
      <x:c r="A32" s="15" t="str">
        <x:v>Return</x:v>
      </x:c>
      <x:c r="B32" s="15" t="n">
        <x:v>3</x:v>
      </x:c>
      <x:c r="C32" s="33" t="n">
        <x:v>1000</x:v>
      </x:c>
      <x:c r="D32" s="33" t="n">
        <x:f>B32*C32</x:f>
        <x:v>3000</x:v>
      </x:c>
      <x:c r="E32" s="33" t="n">
        <x:v>0</x:v>
      </x:c>
      <x:c r="F32" s="33" t="n">
        <x:v>2850</x:v>
      </x:c>
      <x:c r="G32" s="33" t="n">
        <x:v>150</x:v>
      </x:c>
      <x:c r="H32" s="33" t="n">
        <x:f>E32+F32-G32</x:f>
        <x:v>2700</x:v>
      </x:c>
      <x:c r="I32" s="2"/>
      <x:c r="J32" s="2"/>
      <x:c r="K32" s="2"/>
      <x:c r="L32" s="2"/>
      <x:c r="M32" s="2"/>
      <x:c r="N32" s="2"/>
      <x:c r="O32" s="2"/>
      <x:c r="P32" s="2"/>
      <x:c r="Q32" s="2"/>
      <x:c r="R32" s="2"/>
      <x:c r="S32" s="2"/>
      <x:c r="T32" s="2"/>
      <x:c r="U32" s="2"/>
      <x:c r="V32" s="2"/>
      <x:c r="W32" s="2"/>
      <x:c r="X32" s="2"/>
      <x:c r="Y32" s="2"/>
      <x:c r="Z32" s="2"/>
      <x:c r="AA32" s="2"/>
      <x:c r="AB32" s="2"/>
    </x:row>
    <x:row r="33" ht="26" customHeight="1">
      <x:c r="A33" s="15" t="str">
        <x:v>Write off</x:v>
      </x:c>
      <x:c r="B33" s="15" t="n">
        <x:v>2</x:v>
      </x:c>
      <x:c r="C33" s="33" t="n">
        <x:v>400</x:v>
      </x:c>
      <x:c r="D33" s="33" t="n">
        <x:f>B33*C33</x:f>
        <x:v>800</x:v>
      </x:c>
      <x:c r="E33" s="33" t="n">
        <x:v>0</x:v>
      </x:c>
      <x:c r="F33" s="33" t="n">
        <x:v>0</x:v>
      </x:c>
      <x:c r="G33" s="33" t="n">
        <x:v>0</x:v>
      </x:c>
      <x:c r="H33" s="33" t="n">
        <x:f>E33+F33-G33</x:f>
        <x:v>0</x:v>
      </x:c>
      <x:c r="I33" s="2"/>
      <x:c r="J33" s="2"/>
      <x:c r="K33" s="2"/>
      <x:c r="L33" s="2"/>
      <x:c r="M33" s="2"/>
      <x:c r="N33" s="2"/>
      <x:c r="O33" s="2"/>
      <x:c r="P33" s="2"/>
      <x:c r="Q33" s="2"/>
      <x:c r="R33" s="2"/>
      <x:c r="S33" s="2"/>
      <x:c r="T33" s="2"/>
      <x:c r="U33" s="2"/>
      <x:c r="V33" s="2"/>
      <x:c r="W33" s="2"/>
      <x:c r="X33" s="2"/>
      <x:c r="Y33" s="2"/>
      <x:c r="Z33" s="2"/>
      <x:c r="AA33" s="2"/>
      <x:c r="AB33" s="2"/>
    </x:row>
    <x:row r="34" ht="26" customHeight="1">
      <x:c r="A34" s="15" t="str">
        <x:v>Total</x:v>
      </x:c>
      <x:c r="B34" s="15"/>
      <x:c r="C34" s="33"/>
      <x:c r="D34" s="33" t="n">
        <x:f>SUM(D31:D33)</x:f>
        <x:v>4800</x:v>
      </x:c>
      <x:c r="E34" s="33" t="n">
        <x:f>SUM(E31:E33)</x:f>
        <x:v>1100</x:v>
      </x:c>
      <x:c r="F34" s="33" t="n">
        <x:f>SUM(F31:F33)</x:f>
        <x:v>2850</x:v>
      </x:c>
      <x:c r="G34" s="33" t="n">
        <x:f>SUM(G31:G33)</x:f>
        <x:v>150</x:v>
      </x:c>
      <x:c r="H34" s="33" t="n">
        <x:f>SUM(H31:H33)</x:f>
        <x:v>3800</x:v>
      </x:c>
      <x:c r="I34" s="2"/>
      <x:c r="J34" s="2"/>
      <x:c r="K34" s="2"/>
      <x:c r="L34" s="2"/>
      <x:c r="M34" s="2"/>
      <x:c r="N34" s="2"/>
      <x:c r="O34" s="2"/>
      <x:c r="P34" s="2"/>
      <x:c r="Q34" s="2"/>
      <x:c r="R34" s="2"/>
      <x:c r="S34" s="2"/>
      <x:c r="T34" s="2"/>
      <x:c r="U34" s="2"/>
      <x:c r="V34" s="2"/>
      <x:c r="W34" s="2"/>
      <x:c r="X34" s="2"/>
      <x:c r="Y34" s="2"/>
      <x:c r="Z34" s="2"/>
      <x:c r="AA34" s="2"/>
      <x:c r="AB34" s="2"/>
    </x:row>
    <x:row r="35" ht="26" customHeight="1">
      <x:c r="A35" s="2"/>
      <x:c r="B35" s="2"/>
      <x:c r="C35" s="2"/>
      <x:c r="D35" s="2"/>
      <x:c r="E35" s="2"/>
      <x:c r="F35" s="2"/>
      <x:c r="G35" s="2"/>
      <x:c r="H35" s="2"/>
      <x:c r="I35" s="2"/>
      <x:c r="J35" s="2"/>
      <x:c r="K35" s="2"/>
      <x:c r="L35" s="2"/>
      <x:c r="M35" s="2"/>
      <x:c r="N35" s="2"/>
      <x:c r="O35" s="2"/>
      <x:c r="P35" s="2"/>
      <x:c r="Q35" s="2"/>
      <x:c r="R35" s="2"/>
      <x:c r="S35" s="2"/>
      <x:c r="T35" s="2"/>
      <x:c r="U35" s="2"/>
      <x:c r="V35" s="2"/>
      <x:c r="W35" s="2"/>
      <x:c r="X35" s="2"/>
      <x:c r="Y35" s="2"/>
      <x:c r="Z35" s="2"/>
      <x:c r="AA35" s="2"/>
      <x:c r="AB35" s="2"/>
    </x:row>
    <x:row r="36" ht="26" customHeight="1">
      <x:c r="A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B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C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D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E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F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G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H36"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I36" s="2"/>
      <x:c r="J36" s="2"/>
      <x:c r="K36" s="2"/>
      <x:c r="L36" s="2"/>
      <x:c r="M36" s="2"/>
      <x:c r="N36" s="2"/>
      <x:c r="O36" s="2"/>
      <x:c r="P36" s="2"/>
      <x:c r="Q36" s="2"/>
      <x:c r="R36" s="2"/>
      <x:c r="S36" s="2"/>
      <x:c r="T36" s="2"/>
      <x:c r="U36" s="2"/>
      <x:c r="V36" s="2"/>
      <x:c r="W36" s="2"/>
      <x:c r="X36" s="2"/>
      <x:c r="Y36" s="2"/>
      <x:c r="Z36" s="2"/>
      <x:c r="AA36" s="2"/>
      <x:c r="AB36" s="2"/>
    </x:row>
    <x:row r="37" ht="26" customHeight="1">
      <x:c r="A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B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C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D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E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F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G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H37"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I37" s="2"/>
      <x:c r="J37" s="2"/>
      <x:c r="K37" s="2"/>
      <x:c r="L37" s="2"/>
      <x:c r="M37" s="2"/>
      <x:c r="N37" s="2"/>
      <x:c r="O37" s="2"/>
      <x:c r="P37" s="2"/>
      <x:c r="Q37" s="2"/>
      <x:c r="R37" s="2"/>
      <x:c r="S37" s="2"/>
      <x:c r="T37" s="2"/>
      <x:c r="U37" s="2"/>
      <x:c r="V37" s="2"/>
      <x:c r="W37" s="2"/>
      <x:c r="X37" s="2"/>
      <x:c r="Y37" s="2"/>
      <x:c r="Z37" s="2"/>
      <x:c r="AA37" s="2"/>
      <x:c r="AB37" s="2"/>
    </x:row>
    <x:row r="38" ht="26" customHeight="1">
      <x:c r="A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B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C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D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E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F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G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H38" s="6" t="str">
        <x:v>Illustrative assumptions: consumption avoids four purchases at 275 each during the review period; return receipts of 2,850 less freight of 150; write-off has no salvage receipt or cash disposal cost. Combined book reduction is 4,800; net cash benefit is 3,800. No percentage savings target or carrying-cost benchmark is assumed.</x:v>
      </x:c>
      <x:c r="I38" s="2"/>
      <x:c r="J38" s="2"/>
      <x:c r="K38" s="2"/>
      <x:c r="L38" s="2"/>
      <x:c r="M38" s="2"/>
      <x:c r="N38" s="2"/>
      <x:c r="O38" s="2"/>
      <x:c r="P38" s="2"/>
      <x:c r="Q38" s="2"/>
      <x:c r="R38" s="2"/>
      <x:c r="S38" s="2"/>
      <x:c r="T38" s="2"/>
      <x:c r="U38" s="2"/>
      <x:c r="V38" s="2"/>
      <x:c r="W38" s="2"/>
      <x:c r="X38" s="2"/>
      <x:c r="Y38" s="2"/>
      <x:c r="Z38" s="2"/>
      <x:c r="AA38" s="2"/>
      <x:c r="AB38" s="2"/>
    </x:row>
    <x:row r="39" ht="26" customHeight="1">
      <x:c r="A39" s="2"/>
      <x:c r="B39" s="2"/>
      <x:c r="C39" s="2"/>
      <x:c r="D39" s="2"/>
      <x:c r="E39" s="2"/>
      <x:c r="F39" s="2"/>
      <x:c r="G39" s="2"/>
      <x:c r="H39" s="2"/>
      <x:c r="I39" s="2"/>
      <x:c r="J39" s="2"/>
      <x:c r="K39" s="2"/>
      <x:c r="L39" s="2"/>
      <x:c r="M39" s="2"/>
      <x:c r="N39" s="2"/>
      <x:c r="O39" s="2"/>
      <x:c r="P39" s="2"/>
      <x:c r="Q39" s="2"/>
      <x:c r="R39" s="2"/>
      <x:c r="S39" s="2"/>
      <x:c r="T39" s="2"/>
      <x:c r="U39" s="2"/>
      <x:c r="V39" s="2"/>
      <x:c r="W39" s="2"/>
      <x:c r="X39" s="2"/>
      <x:c r="Y39" s="2"/>
      <x:c r="Z39" s="2"/>
      <x:c r="AA39" s="2"/>
      <x:c r="AB39" s="2"/>
    </x:row>
    <x:row r="40" ht="26" customHeight="1">
      <x:c r="A40" s="10" t="str">
        <x:v>Related reading</x:v>
      </x:c>
      <x:c r="B40" s="10" t="str">
        <x:v>Related reading</x:v>
      </x:c>
      <x:c r="C40" s="10" t="str">
        <x:v>Related reading</x:v>
      </x:c>
      <x:c r="D40" s="10" t="str">
        <x:v>Related reading</x:v>
      </x:c>
      <x:c r="E40" s="10" t="str">
        <x:v>Related reading</x:v>
      </x:c>
      <x:c r="F40" s="10" t="str">
        <x:v>Related reading</x:v>
      </x:c>
      <x:c r="G40" s="10" t="str">
        <x:v>Related reading</x:v>
      </x:c>
      <x:c r="H40" s="10" t="str">
        <x:v>Related reading</x:v>
      </x:c>
      <x:c r="I40" s="2"/>
      <x:c r="J40" s="2"/>
      <x:c r="K40" s="2"/>
      <x:c r="L40" s="2"/>
      <x:c r="M40" s="2"/>
      <x:c r="N40" s="2"/>
      <x:c r="O40" s="2"/>
      <x:c r="P40" s="2"/>
      <x:c r="Q40" s="2"/>
      <x:c r="R40" s="2"/>
      <x:c r="S40" s="2"/>
      <x:c r="T40" s="2"/>
      <x:c r="U40" s="2"/>
      <x:c r="V40" s="2"/>
      <x:c r="W40" s="2"/>
      <x:c r="X40" s="2"/>
      <x:c r="Y40" s="2"/>
      <x:c r="Z40" s="2"/>
      <x:c r="AA40" s="2"/>
      <x:c r="AB40" s="2"/>
    </x:row>
    <x:row r="41" ht="26" customHeight="1">
      <x:c r="A41" s="6" t="str">
        <x:v>Companion article: Release Working Capital Without Increasing Downtime. MRO Excellence: https://www.mroexcellencesystem.com/</x:v>
      </x:c>
      <x:c r="B41" s="6" t="str">
        <x:v>Companion article: Release Working Capital Without Increasing Downtime. MRO Excellence: https://www.mroexcellencesystem.com/</x:v>
      </x:c>
      <x:c r="C41" s="6" t="str">
        <x:v>Companion article: Release Working Capital Without Increasing Downtime. MRO Excellence: https://www.mroexcellencesystem.com/</x:v>
      </x:c>
      <x:c r="D41" s="6" t="str">
        <x:v>Companion article: Release Working Capital Without Increasing Downtime. MRO Excellence: https://www.mroexcellencesystem.com/</x:v>
      </x:c>
      <x:c r="E41" s="6" t="str">
        <x:v>Companion article: Release Working Capital Without Increasing Downtime. MRO Excellence: https://www.mroexcellencesystem.com/</x:v>
      </x:c>
      <x:c r="F41" s="6" t="str">
        <x:v>Companion article: Release Working Capital Without Increasing Downtime. MRO Excellence: https://www.mroexcellencesystem.com/</x:v>
      </x:c>
      <x:c r="G41" s="6" t="str">
        <x:v>Companion article: Release Working Capital Without Increasing Downtime. MRO Excellence: https://www.mroexcellencesystem.com/</x:v>
      </x:c>
      <x:c r="H41" s="6" t="str">
        <x:v>Companion article: Release Working Capital Without Increasing Downtime. MRO Excellence: https://www.mroexcellencesystem.com/</x:v>
      </x:c>
      <x:c r="I41" s="2"/>
      <x:c r="J41" s="2"/>
      <x:c r="K41" s="2"/>
      <x:c r="L41" s="2"/>
      <x:c r="M41" s="2"/>
      <x:c r="N41" s="2"/>
      <x:c r="O41" s="2"/>
      <x:c r="P41" s="2"/>
      <x:c r="Q41" s="2"/>
      <x:c r="R41" s="2"/>
      <x:c r="S41" s="2"/>
      <x:c r="T41" s="2"/>
      <x:c r="U41" s="2"/>
      <x:c r="V41" s="2"/>
      <x:c r="W41" s="2"/>
      <x:c r="X41" s="2"/>
      <x:c r="Y41" s="2"/>
      <x:c r="Z41" s="2"/>
      <x:c r="AA41" s="2"/>
      <x:c r="AB41" s="2"/>
    </x:row>
    <x:row r="42" ht="26" customHeight="1">
      <x:c r="A42" s="6" t="str">
        <x:v>Companion article: Release Working Capital Without Increasing Downtime. MRO Excellence: https://www.mroexcellencesystem.com/</x:v>
      </x:c>
      <x:c r="B42" s="6" t="str">
        <x:v>Companion article: Release Working Capital Without Increasing Downtime. MRO Excellence: https://www.mroexcellencesystem.com/</x:v>
      </x:c>
      <x:c r="C42" s="6" t="str">
        <x:v>Companion article: Release Working Capital Without Increasing Downtime. MRO Excellence: https://www.mroexcellencesystem.com/</x:v>
      </x:c>
      <x:c r="D42" s="6" t="str">
        <x:v>Companion article: Release Working Capital Without Increasing Downtime. MRO Excellence: https://www.mroexcellencesystem.com/</x:v>
      </x:c>
      <x:c r="E42" s="6" t="str">
        <x:v>Companion article: Release Working Capital Without Increasing Downtime. MRO Excellence: https://www.mroexcellencesystem.com/</x:v>
      </x:c>
      <x:c r="F42" s="6" t="str">
        <x:v>Companion article: Release Working Capital Without Increasing Downtime. MRO Excellence: https://www.mroexcellencesystem.com/</x:v>
      </x:c>
      <x:c r="G42" s="6" t="str">
        <x:v>Companion article: Release Working Capital Without Increasing Downtime. MRO Excellence: https://www.mroexcellencesystem.com/</x:v>
      </x:c>
      <x:c r="H42" s="6" t="str">
        <x:v>Companion article: Release Working Capital Without Increasing Downtime. MRO Excellence: https://www.mroexcellencesystem.com/</x:v>
      </x:c>
      <x:c r="I42" s="2"/>
      <x:c r="J42" s="2"/>
      <x:c r="K42" s="2"/>
      <x:c r="L42" s="2"/>
      <x:c r="M42" s="2"/>
      <x:c r="N42" s="2"/>
      <x:c r="O42" s="2"/>
      <x:c r="P42" s="2"/>
      <x:c r="Q42" s="2"/>
      <x:c r="R42" s="2"/>
      <x:c r="S42" s="2"/>
      <x:c r="T42" s="2"/>
      <x:c r="U42" s="2"/>
      <x:c r="V42" s="2"/>
      <x:c r="W42" s="2"/>
      <x:c r="X42" s="2"/>
      <x:c r="Y42" s="2"/>
      <x:c r="Z42" s="2"/>
      <x:c r="AA42" s="2"/>
      <x:c r="AB42" s="2"/>
    </x:row>
    <x:row r="43" ht="26" customHeight="1">
      <x:c r="A43" s="2"/>
      <x:c r="B43" s="2"/>
      <x:c r="C43" s="2"/>
      <x:c r="D43" s="2"/>
      <x:c r="E43" s="2"/>
      <x:c r="F43" s="2"/>
      <x:c r="G43" s="2"/>
      <x:c r="H43" s="2"/>
      <x:c r="I43" s="2"/>
      <x:c r="J43" s="2"/>
      <x:c r="K43" s="2"/>
      <x:c r="L43" s="2"/>
      <x:c r="M43" s="2"/>
      <x:c r="N43" s="2"/>
      <x:c r="O43" s="2"/>
      <x:c r="P43" s="2"/>
      <x:c r="Q43" s="2"/>
      <x:c r="R43" s="2"/>
      <x:c r="S43" s="2"/>
      <x:c r="T43" s="2"/>
      <x:c r="U43" s="2"/>
      <x:c r="V43" s="2"/>
      <x:c r="W43" s="2"/>
      <x:c r="X43" s="2"/>
      <x:c r="Y43" s="2"/>
      <x:c r="Z43" s="2"/>
      <x:c r="AA43" s="2"/>
      <x:c r="AB43" s="2"/>
    </x:row>
    <x:row r="44" ht="26" customHeight="1">
      <x:c r="A44" s="6" t="str">
        <x:v>Accounting reference: IFRS Foundation, IAS 2 Inventories. The standard recognizes inventory write-downs as expenses. Apply your organization’s accounting policy and classification. https://www.ifrs.org/issued-standards/list-of-standards/ias-2-inventories/</x:v>
      </x:c>
      <x:c r="B44" s="6" t="str">
        <x:v>Accounting reference: IFRS Foundation, IAS 2 Inventories. The standard recognizes inventory write-downs as expenses. Apply your organization’s accounting policy and classification. https://www.ifrs.org/issued-standards/list-of-standards/ias-2-inventories/</x:v>
      </x:c>
      <x:c r="C44" s="6" t="str">
        <x:v>Accounting reference: IFRS Foundation, IAS 2 Inventories. The standard recognizes inventory write-downs as expenses. Apply your organization’s accounting policy and classification. https://www.ifrs.org/issued-standards/list-of-standards/ias-2-inventories/</x:v>
      </x:c>
      <x:c r="D44" s="6" t="str">
        <x:v>Accounting reference: IFRS Foundation, IAS 2 Inventories. The standard recognizes inventory write-downs as expenses. Apply your organization’s accounting policy and classification. https://www.ifrs.org/issued-standards/list-of-standards/ias-2-inventories/</x:v>
      </x:c>
      <x:c r="E44" s="6" t="str">
        <x:v>Accounting reference: IFRS Foundation, IAS 2 Inventories. The standard recognizes inventory write-downs as expenses. Apply your organization’s accounting policy and classification. https://www.ifrs.org/issued-standards/list-of-standards/ias-2-inventories/</x:v>
      </x:c>
      <x:c r="F44" s="6" t="str">
        <x:v>Accounting reference: IFRS Foundation, IAS 2 Inventories. The standard recognizes inventory write-downs as expenses. Apply your organization’s accounting policy and classification. https://www.ifrs.org/issued-standards/list-of-standards/ias-2-inventories/</x:v>
      </x:c>
      <x:c r="G44" s="6" t="str">
        <x:v>Accounting reference: IFRS Foundation, IAS 2 Inventories. The standard recognizes inventory write-downs as expenses. Apply your organization’s accounting policy and classification. https://www.ifrs.org/issued-standards/list-of-standards/ias-2-inventories/</x:v>
      </x:c>
      <x:c r="H44" s="6" t="str">
        <x:v>Accounting reference: IFRS Foundation, IAS 2 Inventories. The standard recognizes inventory write-downs as expenses. Apply your organization’s accounting policy and classification. https://www.ifrs.org/issued-standards/list-of-standards/ias-2-inventories/</x:v>
      </x:c>
      <x:c r="I44" s="2"/>
      <x:c r="J44" s="2"/>
      <x:c r="K44" s="2"/>
      <x:c r="L44" s="2"/>
      <x:c r="M44" s="2"/>
      <x:c r="N44" s="2"/>
      <x:c r="O44" s="2"/>
      <x:c r="P44" s="2"/>
      <x:c r="Q44" s="2"/>
      <x:c r="R44" s="2"/>
      <x:c r="S44" s="2"/>
      <x:c r="T44" s="2"/>
      <x:c r="U44" s="2"/>
      <x:c r="V44" s="2"/>
      <x:c r="W44" s="2"/>
      <x:c r="X44" s="2"/>
      <x:c r="Y44" s="2"/>
      <x:c r="Z44" s="2"/>
      <x:c r="AA44" s="2"/>
      <x:c r="AB44" s="2"/>
    </x:row>
    <x:row r="45" ht="26" customHeight="1">
      <x:c r="A45" s="6" t="str">
        <x:v>Accounting reference: IFRS Foundation, IAS 2 Inventories. The standard recognizes inventory write-downs as expenses. Apply your organization’s accounting policy and classification. https://www.ifrs.org/issued-standards/list-of-standards/ias-2-inventories/</x:v>
      </x:c>
      <x:c r="B45" s="6" t="str">
        <x:v>Accounting reference: IFRS Foundation, IAS 2 Inventories. The standard recognizes inventory write-downs as expenses. Apply your organization’s accounting policy and classification. https://www.ifrs.org/issued-standards/list-of-standards/ias-2-inventories/</x:v>
      </x:c>
      <x:c r="C45" s="6" t="str">
        <x:v>Accounting reference: IFRS Foundation, IAS 2 Inventories. The standard recognizes inventory write-downs as expenses. Apply your organization’s accounting policy and classification. https://www.ifrs.org/issued-standards/list-of-standards/ias-2-inventories/</x:v>
      </x:c>
      <x:c r="D45" s="6" t="str">
        <x:v>Accounting reference: IFRS Foundation, IAS 2 Inventories. The standard recognizes inventory write-downs as expenses. Apply your organization’s accounting policy and classification. https://www.ifrs.org/issued-standards/list-of-standards/ias-2-inventories/</x:v>
      </x:c>
      <x:c r="E45" s="6" t="str">
        <x:v>Accounting reference: IFRS Foundation, IAS 2 Inventories. The standard recognizes inventory write-downs as expenses. Apply your organization’s accounting policy and classification. https://www.ifrs.org/issued-standards/list-of-standards/ias-2-inventories/</x:v>
      </x:c>
      <x:c r="F45" s="6" t="str">
        <x:v>Accounting reference: IFRS Foundation, IAS 2 Inventories. The standard recognizes inventory write-downs as expenses. Apply your organization’s accounting policy and classification. https://www.ifrs.org/issued-standards/list-of-standards/ias-2-inventories/</x:v>
      </x:c>
      <x:c r="G45" s="6" t="str">
        <x:v>Accounting reference: IFRS Foundation, IAS 2 Inventories. The standard recognizes inventory write-downs as expenses. Apply your organization’s accounting policy and classification. https://www.ifrs.org/issued-standards/list-of-standards/ias-2-inventories/</x:v>
      </x:c>
      <x:c r="H45" s="6" t="str">
        <x:v>Accounting reference: IFRS Foundation, IAS 2 Inventories. The standard recognizes inventory write-downs as expenses. Apply your organization’s accounting policy and classification. https://www.ifrs.org/issued-standards/list-of-standards/ias-2-inventories/</x:v>
      </x:c>
      <x:c r="I45" s="2"/>
      <x:c r="J45" s="2"/>
      <x:c r="K45" s="2"/>
      <x:c r="L45" s="2"/>
      <x:c r="M45" s="2"/>
      <x:c r="N45" s="2"/>
      <x:c r="O45" s="2"/>
      <x:c r="P45" s="2"/>
      <x:c r="Q45" s="2"/>
      <x:c r="R45" s="2"/>
      <x:c r="S45" s="2"/>
      <x:c r="T45" s="2"/>
      <x:c r="U45" s="2"/>
      <x:c r="V45" s="2"/>
      <x:c r="W45" s="2"/>
      <x:c r="X45" s="2"/>
      <x:c r="Y45" s="2"/>
      <x:c r="Z45" s="2"/>
      <x:c r="AA45" s="2"/>
      <x:c r="AB45" s="2"/>
    </x:row>
    <x:row r="46" ht="26" customHeight="1">
      <x:c r="A46" s="6" t="str">
        <x:v>Accounting reference: IFRS Foundation, IAS 2 Inventories. The standard recognizes inventory write-downs as expenses. Apply your organization’s accounting policy and classification. https://www.ifrs.org/issued-standards/list-of-standards/ias-2-inventories/</x:v>
      </x:c>
      <x:c r="B46" s="6" t="str">
        <x:v>Accounting reference: IFRS Foundation, IAS 2 Inventories. The standard recognizes inventory write-downs as expenses. Apply your organization’s accounting policy and classification. https://www.ifrs.org/issued-standards/list-of-standards/ias-2-inventories/</x:v>
      </x:c>
      <x:c r="C46" s="6" t="str">
        <x:v>Accounting reference: IFRS Foundation, IAS 2 Inventories. The standard recognizes inventory write-downs as expenses. Apply your organization’s accounting policy and classification. https://www.ifrs.org/issued-standards/list-of-standards/ias-2-inventories/</x:v>
      </x:c>
      <x:c r="D46" s="6" t="str">
        <x:v>Accounting reference: IFRS Foundation, IAS 2 Inventories. The standard recognizes inventory write-downs as expenses. Apply your organization’s accounting policy and classification. https://www.ifrs.org/issued-standards/list-of-standards/ias-2-inventories/</x:v>
      </x:c>
      <x:c r="E46" s="6" t="str">
        <x:v>Accounting reference: IFRS Foundation, IAS 2 Inventories. The standard recognizes inventory write-downs as expenses. Apply your organization’s accounting policy and classification. https://www.ifrs.org/issued-standards/list-of-standards/ias-2-inventories/</x:v>
      </x:c>
      <x:c r="F46" s="6" t="str">
        <x:v>Accounting reference: IFRS Foundation, IAS 2 Inventories. The standard recognizes inventory write-downs as expenses. Apply your organization’s accounting policy and classification. https://www.ifrs.org/issued-standards/list-of-standards/ias-2-inventories/</x:v>
      </x:c>
      <x:c r="G46" s="6" t="str">
        <x:v>Accounting reference: IFRS Foundation, IAS 2 Inventories. The standard recognizes inventory write-downs as expenses. Apply your organization’s accounting policy and classification. https://www.ifrs.org/issued-standards/list-of-standards/ias-2-inventories/</x:v>
      </x:c>
      <x:c r="H46" s="6" t="str">
        <x:v>Accounting reference: IFRS Foundation, IAS 2 Inventories. The standard recognizes inventory write-downs as expenses. Apply your organization’s accounting policy and classification. https://www.ifrs.org/issued-standards/list-of-standards/ias-2-inventories/</x:v>
      </x:c>
      <x:c r="I46" s="2"/>
      <x:c r="J46" s="2"/>
      <x:c r="K46" s="2"/>
      <x:c r="L46" s="2"/>
      <x:c r="M46" s="2"/>
      <x:c r="N46" s="2"/>
      <x:c r="O46" s="2"/>
      <x:c r="P46" s="2"/>
      <x:c r="Q46" s="2"/>
      <x:c r="R46" s="2"/>
      <x:c r="S46" s="2"/>
      <x:c r="T46" s="2"/>
      <x:c r="U46" s="2"/>
      <x:c r="V46" s="2"/>
      <x:c r="W46" s="2"/>
      <x:c r="X46" s="2"/>
      <x:c r="Y46" s="2"/>
      <x:c r="Z46" s="2"/>
      <x:c r="AA46" s="2"/>
      <x:c r="AB46" s="2"/>
    </x:row>
    <x:row r="47" ht="26" customHeight="1">
      <x:c r="A47" s="2"/>
      <x:c r="B47" s="2"/>
      <x:c r="C47" s="2"/>
      <x:c r="D47" s="2"/>
      <x:c r="E47" s="2"/>
      <x:c r="F47" s="2"/>
      <x:c r="G47" s="2"/>
      <x:c r="H47" s="2"/>
      <x:c r="I47" s="2"/>
      <x:c r="J47" s="2"/>
      <x:c r="K47" s="2"/>
      <x:c r="L47" s="2"/>
      <x:c r="M47" s="2"/>
      <x:c r="N47" s="2"/>
      <x:c r="O47" s="2"/>
      <x:c r="P47" s="2"/>
      <x:c r="Q47" s="2"/>
      <x:c r="R47" s="2"/>
      <x:c r="S47" s="2"/>
      <x:c r="T47" s="2"/>
      <x:c r="U47" s="2"/>
      <x:c r="V47" s="2"/>
      <x:c r="W47" s="2"/>
      <x:c r="X47" s="2"/>
      <x:c r="Y47" s="2"/>
      <x:c r="Z47" s="2"/>
      <x:c r="AA47" s="2"/>
      <x:c r="AB47" s="2"/>
    </x:row>
    <x:row r="48" ht="26" customHeight="1">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c r="AA48" s="2"/>
      <x:c r="AB48" s="2"/>
    </x:row>
    <x:row r="49" ht="26" customHeight="1">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c r="AA49" s="2"/>
      <x:c r="AB49" s="2"/>
    </x:row>
    <x:row r="50" ht="26" customHeight="1">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c r="AA50" s="2"/>
      <x:c r="AB50" s="2"/>
    </x:row>
    <x:row r="51" ht="26" customHeight="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c r="AA51" s="2"/>
      <x:c r="AB51" s="2"/>
    </x:row>
    <x:row r="52" ht="26" customHeight="1">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c r="AA52" s="2"/>
      <x:c r="AB52" s="2"/>
    </x:row>
    <x:row r="53" ht="26" customHeight="1">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c r="AA53" s="2"/>
      <x:c r="AB53" s="2"/>
    </x:row>
    <x:row r="54" ht="26" customHeight="1">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c r="AA54" s="2"/>
      <x:c r="AB54" s="2"/>
    </x:row>
    <x:row r="55" ht="26" customHeight="1">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c r="AA55" s="2"/>
      <x:c r="AB55" s="2"/>
    </x:row>
    <x:row r="56" ht="26" customHeight="1">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c r="AA56" s="2"/>
      <x:c r="AB56" s="2"/>
    </x:row>
    <x:row r="57" ht="26" customHeight="1">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c r="AA57" s="2"/>
      <x:c r="AB57" s="2"/>
    </x:row>
    <x:row r="58" ht="26" customHeight="1">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c r="AA58" s="2"/>
      <x:c r="AB58" s="2"/>
    </x:row>
    <x:row r="59" ht="26" customHeight="1">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c r="AA59" s="2"/>
      <x:c r="AB59" s="2"/>
    </x:row>
    <x:row r="60" ht="26" customHeight="1">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c r="AA60" s="2"/>
      <x:c r="AB60" s="2"/>
    </x:row>
  </x:sheetData>
  <x:mergeCells>
    <x:mergeCell ref="A1:H2"/>
    <x:mergeCell ref="A3:H4"/>
    <x:mergeCell ref="A6:B7"/>
    <x:mergeCell ref="C6:H7"/>
    <x:mergeCell ref="A8:B9"/>
    <x:mergeCell ref="C8:H9"/>
    <x:mergeCell ref="A10:B11"/>
    <x:mergeCell ref="C10:H11"/>
    <x:mergeCell ref="A12:B13"/>
    <x:mergeCell ref="C12:H13"/>
    <x:mergeCell ref="A14:B15"/>
    <x:mergeCell ref="C14:H15"/>
    <x:mergeCell ref="A16:B17"/>
    <x:mergeCell ref="C16:H17"/>
    <x:mergeCell ref="A18:B19"/>
    <x:mergeCell ref="C18:H19"/>
    <x:mergeCell ref="A20:B21"/>
    <x:mergeCell ref="C20:H21"/>
    <x:mergeCell ref="A22:B23"/>
    <x:mergeCell ref="C22:H23"/>
    <x:mergeCell ref="A24:B25"/>
    <x:mergeCell ref="C24:H25"/>
    <x:mergeCell ref="A26:B27"/>
    <x:mergeCell ref="C26:H27"/>
    <x:mergeCell ref="A29:H29"/>
    <x:mergeCell ref="A36:H38"/>
    <x:mergeCell ref="A40:H40"/>
    <x:mergeCell ref="A41:H42"/>
    <x:mergeCell ref="A44:H46"/>
  </x:mergeCells>
  <x:pageMargins left="0.7" right="0.7" top="0.75" bottom="0.75" header="0.3" footer="0.3"/>
</x:worksheet>
</file>